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<sst xmlns="http://schemas.openxmlformats.org/spreadsheetml/2006/main" count="161" uniqueCount="117">
  <si>
    <t>Farm_Number</t>
  </si>
  <si>
    <t>Primary_Parcel</t>
  </si>
  <si>
    <t>Township</t>
  </si>
  <si>
    <t>Sale_Date</t>
  </si>
  <si>
    <t>Assessed</t>
  </si>
  <si>
    <t>Sale_Price</t>
  </si>
  <si>
    <t>Acres</t>
  </si>
  <si>
    <t>Price_Acre</t>
  </si>
  <si>
    <t>Avg_CSR</t>
  </si>
  <si>
    <t>Total CSR</t>
  </si>
  <si>
    <t>Price_CSR</t>
  </si>
  <si>
    <t>Buyer</t>
  </si>
  <si>
    <t>Seller</t>
  </si>
  <si>
    <t>D/C</t>
  </si>
  <si>
    <t>BK_PG</t>
  </si>
  <si>
    <t>Comment</t>
  </si>
  <si>
    <t>100 Ac or Less</t>
  </si>
  <si>
    <t>Adjoining</t>
  </si>
  <si>
    <t xml:space="preserve">Improved </t>
  </si>
  <si>
    <t>Doyle</t>
  </si>
  <si>
    <t>Bontrager, Chris</t>
  </si>
  <si>
    <t>Bailey, Robert</t>
  </si>
  <si>
    <t>D</t>
  </si>
  <si>
    <t>2019/128</t>
  </si>
  <si>
    <t>Madison</t>
  </si>
  <si>
    <t>Stange, Lisa</t>
  </si>
  <si>
    <t>Carlson, Roger</t>
  </si>
  <si>
    <t>2019/150</t>
  </si>
  <si>
    <t>2 Grain Bins</t>
  </si>
  <si>
    <t>Osceola Twp</t>
  </si>
  <si>
    <t>Schlichte, Jason</t>
  </si>
  <si>
    <t>Davis, Keith</t>
  </si>
  <si>
    <t>2019/160</t>
  </si>
  <si>
    <t>Liberty</t>
  </si>
  <si>
    <t>Lundstrom, Lee</t>
  </si>
  <si>
    <t>Medici, R Joan</t>
  </si>
  <si>
    <t>2019/152</t>
  </si>
  <si>
    <t>Knox</t>
  </si>
  <si>
    <t>Mateer, Brian</t>
  </si>
  <si>
    <t>McCann, Joan</t>
  </si>
  <si>
    <t>2019/84</t>
  </si>
  <si>
    <t>Klingston, Eric</t>
  </si>
  <si>
    <t>2018/93</t>
  </si>
  <si>
    <t>1sB Fr (1971) &amp; 4 Bldgs</t>
  </si>
  <si>
    <t>Biggins, Brett</t>
  </si>
  <si>
    <t>Jackson, Roger</t>
  </si>
  <si>
    <t>2019/173</t>
  </si>
  <si>
    <t>Washington</t>
  </si>
  <si>
    <t>Summers, Jordan</t>
  </si>
  <si>
    <t>Handrock, Jon</t>
  </si>
  <si>
    <t>2019/210</t>
  </si>
  <si>
    <t>1sB Fr (1919) 1 Car Det Gar &amp; 4 Outbldgs</t>
  </si>
  <si>
    <t>Fremont</t>
  </si>
  <si>
    <t>Hoch, Benjamin</t>
  </si>
  <si>
    <t>Faust, James</t>
  </si>
  <si>
    <t>2019/236</t>
  </si>
  <si>
    <t>1sB-wo Fr (2011) 2 Car Det Gar &amp; Pole Bldg</t>
  </si>
  <si>
    <t>Smith, Daniel</t>
  </si>
  <si>
    <t>JDA Farms LLP</t>
  </si>
  <si>
    <t>2019/216</t>
  </si>
  <si>
    <t>Rosales, Benjamin</t>
  </si>
  <si>
    <t>Werth, Connie</t>
  </si>
  <si>
    <t>2019/233</t>
  </si>
  <si>
    <t>Franklin</t>
  </si>
  <si>
    <t>Bauman, Donald</t>
  </si>
  <si>
    <t>Lyons, Barbara</t>
  </si>
  <si>
    <t>2019/245</t>
  </si>
  <si>
    <t xml:space="preserve">MH (1965) </t>
  </si>
  <si>
    <t>Green Bay</t>
  </si>
  <si>
    <t>Nenning, David</t>
  </si>
  <si>
    <t>Jorgenson, Robert</t>
  </si>
  <si>
    <t>2019/247</t>
  </si>
  <si>
    <t xml:space="preserve">Clarke Co Reservior </t>
  </si>
  <si>
    <t>Snyder, John</t>
  </si>
  <si>
    <t>2019/264</t>
  </si>
  <si>
    <t xml:space="preserve">2s Fr (1930) &amp; 5 Outbuildings </t>
  </si>
  <si>
    <t>Chipp, John</t>
  </si>
  <si>
    <t>Jackson, Jill</t>
  </si>
  <si>
    <t>2019/279</t>
  </si>
  <si>
    <t>1sFr (1900) 1 Car Att Gar &amp; 2 Pole Bldgs</t>
  </si>
  <si>
    <t>Bontrager, Levi</t>
  </si>
  <si>
    <t>Lambright, Jonas</t>
  </si>
  <si>
    <t>2019/280</t>
  </si>
  <si>
    <t>1s Fr (2010) &amp; 10 Outbldgs (Amish)</t>
  </si>
  <si>
    <t>Troy</t>
  </si>
  <si>
    <t>Borntreger, Amos</t>
  </si>
  <si>
    <t>Helland, Steven</t>
  </si>
  <si>
    <t>2019/288</t>
  </si>
  <si>
    <t>2sB Fr (1900) &amp; 8 Outbuildings (Amish)</t>
  </si>
  <si>
    <t>Osceola Corp</t>
  </si>
  <si>
    <t>Fry, Nelson</t>
  </si>
  <si>
    <t>Morgan, Charles</t>
  </si>
  <si>
    <t>2019/299</t>
  </si>
  <si>
    <t>Pole Bldg 48 x 98 (4704)</t>
  </si>
  <si>
    <t>G &amp; L Acres</t>
  </si>
  <si>
    <t>Hjelmeland, Brian</t>
  </si>
  <si>
    <t>2019/321</t>
  </si>
  <si>
    <t>Andrews, Matthew</t>
  </si>
  <si>
    <t>Ransom, Ivyl</t>
  </si>
  <si>
    <t>2019/329</t>
  </si>
  <si>
    <t>Nelson, Jerry</t>
  </si>
  <si>
    <t>Carson, David</t>
  </si>
  <si>
    <t>2019/338</t>
  </si>
  <si>
    <t>TMD Assets LLC</t>
  </si>
  <si>
    <t>Endres, Christopher</t>
  </si>
  <si>
    <t>2019/357</t>
  </si>
  <si>
    <t>Clark, Tobey</t>
  </si>
  <si>
    <t>Perry, Darrell</t>
  </si>
  <si>
    <t>2019/387</t>
  </si>
  <si>
    <t>Pole Bldg 120 x 48 (5760)</t>
  </si>
  <si>
    <t>Osceola City of</t>
  </si>
  <si>
    <t>Phillips, Duane</t>
  </si>
  <si>
    <t>2019/376</t>
  </si>
  <si>
    <t>Bradley, Clifford</t>
  </si>
  <si>
    <t>2019/409</t>
  </si>
  <si>
    <t>2019/456</t>
  </si>
  <si>
    <t>46.6 Ac in Forest Reserve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</si>
</sst>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4" fontId="2" fillId="0" borderId="0" xfId="42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9">
      <selection activeCell="I48" sqref="I48"/>
    </sheetView>
  </sheetViews>
  <sheetFormatPr defaultColWidth="9.140625" defaultRowHeight="15"/>
  <cols>
    <col min="1" max="1" width="14.00390625" style="9" bestFit="1" customWidth="1"/>
    <col min="2" max="2" width="15.140625" style="11" bestFit="1" customWidth="1"/>
    <col min="3" max="3" width="12.57421875" style="12" bestFit="1" customWidth="1"/>
    <col min="4" max="4" width="16.421875" style="14" bestFit="1" customWidth="1"/>
    <col min="5" max="5" width="9.140625" style="15" customWidth="1"/>
    <col min="6" max="6" width="10.8515625" style="15" bestFit="1" customWidth="1"/>
    <col min="7" max="7" width="7.00390625" style="11" bestFit="1" customWidth="1"/>
    <col min="8" max="8" width="10.8515625" style="15" bestFit="1" customWidth="1"/>
    <col min="9" max="9" width="9.28125" style="11" bestFit="1" customWidth="1"/>
    <col min="10" max="10" width="10.00390625" style="15" bestFit="1" customWidth="1"/>
    <col min="11" max="11" width="10.57421875" style="16" bestFit="1" customWidth="1"/>
    <col min="12" max="12" width="18.8515625" style="12" bestFit="1" customWidth="1"/>
    <col min="13" max="13" width="17.28125" style="12" bestFit="1" customWidth="1"/>
    <col min="14" max="14" width="4.140625" style="11" bestFit="1" customWidth="1"/>
    <col min="15" max="15" width="8.8515625" style="11" bestFit="1" customWidth="1"/>
    <col min="16" max="16" width="38.7109375" style="11" bestFit="1" customWidth="1"/>
  </cols>
  <sheetData>
    <row r="1" spans="1:16" s="9" customFormat="1" ht="15">
      <c r="A1" s="1" t="s">
        <v>0</v>
      </c>
      <c r="B1" s="1" t="s">
        <v>1</v>
      </c>
      <c r="C1" s="2" t="s">
        <v>2</v>
      </c>
      <c r="D1" s="1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5" ht="15">
      <c r="A2" s="9">
        <v>2019022</v>
      </c>
      <c r="B2" s="11">
        <v>5340</v>
      </c>
      <c r="C2" s="12" t="s">
        <v>24</v>
      </c>
      <c r="D2" s="14">
        <v>43545</v>
      </c>
      <c r="E2" s="15">
        <v>176310</v>
      </c>
      <c r="F2" s="15">
        <v>805000</v>
      </c>
      <c r="G2" s="11">
        <v>253.21</v>
      </c>
      <c r="H2" s="15">
        <v>3179</v>
      </c>
      <c r="I2" s="11">
        <v>44</v>
      </c>
      <c r="J2" s="15">
        <f>SUM(I2*G2)</f>
        <v>11141.24</v>
      </c>
      <c r="K2" s="16">
        <f>SUM(F2/J2)</f>
        <v>72.25407584793075</v>
      </c>
      <c r="L2" s="12" t="s">
        <v>103</v>
      </c>
      <c r="M2" s="12" t="s">
        <v>104</v>
      </c>
      <c r="N2" s="11" t="s">
        <v>22</v>
      </c>
      <c r="O2" s="11" t="s">
        <v>105</v>
      </c>
    </row>
    <row r="3" spans="1:15" ht="15">
      <c r="A3" s="9">
        <v>2019021</v>
      </c>
      <c r="B3" s="11">
        <v>3233</v>
      </c>
      <c r="C3" s="12" t="s">
        <v>33</v>
      </c>
      <c r="D3" s="14">
        <v>43525</v>
      </c>
      <c r="E3" s="15">
        <v>91740</v>
      </c>
      <c r="F3" s="15">
        <v>438750</v>
      </c>
      <c r="G3" s="11">
        <v>117.22</v>
      </c>
      <c r="H3" s="15">
        <v>3743</v>
      </c>
      <c r="I3" s="11">
        <v>43</v>
      </c>
      <c r="J3" s="15">
        <f>SUM(I3*G3)</f>
        <v>5040.46</v>
      </c>
      <c r="K3" s="16">
        <f>SUM(F3/J3)</f>
        <v>87.04562678803126</v>
      </c>
      <c r="L3" s="12" t="s">
        <v>100</v>
      </c>
      <c r="M3" s="12" t="s">
        <v>101</v>
      </c>
      <c r="N3" s="11" t="s">
        <v>22</v>
      </c>
      <c r="O3" s="11" t="s">
        <v>102</v>
      </c>
    </row>
    <row r="4" spans="1:15" ht="15">
      <c r="A4" s="9">
        <v>2019003</v>
      </c>
      <c r="B4" s="11">
        <v>6973</v>
      </c>
      <c r="C4" s="12" t="s">
        <v>29</v>
      </c>
      <c r="D4" s="14">
        <v>43491</v>
      </c>
      <c r="E4" s="15">
        <v>97780</v>
      </c>
      <c r="F4" s="15">
        <v>415000</v>
      </c>
      <c r="G4" s="11">
        <v>124.7</v>
      </c>
      <c r="H4" s="15">
        <v>3325</v>
      </c>
      <c r="I4" s="11">
        <v>45</v>
      </c>
      <c r="J4" s="15">
        <f>SUM(I4*G4)</f>
        <v>5611.5</v>
      </c>
      <c r="K4" s="16">
        <f>SUM(F4/J4)</f>
        <v>73.9552704268021</v>
      </c>
      <c r="L4" s="12" t="s">
        <v>30</v>
      </c>
      <c r="M4" s="12" t="s">
        <v>31</v>
      </c>
      <c r="N4" s="11" t="s">
        <v>22</v>
      </c>
      <c r="O4" s="11" t="s">
        <v>32</v>
      </c>
    </row>
    <row r="5" spans="1:16" ht="15">
      <c r="A5" s="9">
        <v>2019002</v>
      </c>
      <c r="B5" s="11">
        <v>5201</v>
      </c>
      <c r="C5" s="12" t="s">
        <v>24</v>
      </c>
      <c r="D5" s="14">
        <v>43493</v>
      </c>
      <c r="E5" s="15">
        <v>101910</v>
      </c>
      <c r="F5" s="15">
        <v>400000</v>
      </c>
      <c r="G5" s="11">
        <v>114.85</v>
      </c>
      <c r="H5" s="15">
        <v>3483</v>
      </c>
      <c r="I5" s="11">
        <v>51</v>
      </c>
      <c r="J5" s="15">
        <f>SUM(I5*G5)</f>
        <v>5857.349999999999</v>
      </c>
      <c r="K5" s="16">
        <f>SUM(F5/J5)</f>
        <v>68.29026778321256</v>
      </c>
      <c r="L5" s="12" t="s">
        <v>25</v>
      </c>
      <c r="M5" s="12" t="s">
        <v>26</v>
      </c>
      <c r="N5" s="11" t="s">
        <v>22</v>
      </c>
      <c r="O5" s="11" t="s">
        <v>27</v>
      </c>
      <c r="P5" s="11" t="s">
        <v>28</v>
      </c>
    </row>
    <row r="11" ht="15">
      <c r="A11" s="10" t="s">
        <v>16</v>
      </c>
    </row>
    <row r="12" spans="1:15" ht="15">
      <c r="A12" s="9">
        <v>2019005</v>
      </c>
      <c r="B12" s="11">
        <v>9192</v>
      </c>
      <c r="C12" s="12" t="s">
        <v>37</v>
      </c>
      <c r="D12" s="14">
        <v>43477</v>
      </c>
      <c r="E12" s="15">
        <v>64680</v>
      </c>
      <c r="F12" s="15">
        <v>350000</v>
      </c>
      <c r="G12" s="11">
        <v>52.54</v>
      </c>
      <c r="H12" s="15">
        <v>6662</v>
      </c>
      <c r="I12" s="11">
        <v>71</v>
      </c>
      <c r="J12" s="15">
        <f>SUM(I12*G12)</f>
        <v>3730.34</v>
      </c>
      <c r="K12" s="16">
        <f>SUM(F12/J12)</f>
        <v>93.8252277272313</v>
      </c>
      <c r="L12" s="12" t="s">
        <v>38</v>
      </c>
      <c r="M12" s="12" t="s">
        <v>39</v>
      </c>
      <c r="N12" s="11" t="s">
        <v>22</v>
      </c>
      <c r="O12" s="11" t="s">
        <v>40</v>
      </c>
    </row>
    <row r="13" spans="1:15" ht="15">
      <c r="A13" s="9">
        <v>2019019</v>
      </c>
      <c r="B13" s="11">
        <v>7471</v>
      </c>
      <c r="C13" s="12" t="s">
        <v>29</v>
      </c>
      <c r="D13" s="14">
        <v>43537</v>
      </c>
      <c r="E13" s="15">
        <v>37780</v>
      </c>
      <c r="F13" s="15">
        <v>328000</v>
      </c>
      <c r="G13" s="11">
        <v>74.68</v>
      </c>
      <c r="H13" s="15">
        <v>4392</v>
      </c>
      <c r="I13" s="11">
        <v>31</v>
      </c>
      <c r="J13" s="15">
        <f>SUM(I13*G13)</f>
        <v>2315.0800000000004</v>
      </c>
      <c r="K13" s="16">
        <f>SUM(F13/J13)</f>
        <v>141.67976916564436</v>
      </c>
      <c r="L13" s="12" t="s">
        <v>94</v>
      </c>
      <c r="M13" s="12" t="s">
        <v>95</v>
      </c>
      <c r="N13" s="11" t="s">
        <v>22</v>
      </c>
      <c r="O13" s="11" t="s">
        <v>96</v>
      </c>
    </row>
    <row r="14" spans="1:15" ht="15">
      <c r="A14" s="9">
        <v>2019010</v>
      </c>
      <c r="B14" s="11">
        <v>12342</v>
      </c>
      <c r="C14" s="12" t="s">
        <v>37</v>
      </c>
      <c r="D14" s="14">
        <v>43515</v>
      </c>
      <c r="E14" s="15">
        <v>52000</v>
      </c>
      <c r="F14" s="15">
        <v>310000</v>
      </c>
      <c r="G14" s="11">
        <v>52.14</v>
      </c>
      <c r="H14" s="15">
        <v>5946</v>
      </c>
      <c r="I14" s="11">
        <v>57</v>
      </c>
      <c r="J14" s="15">
        <f>SUM(I14*G14)</f>
        <v>2971.98</v>
      </c>
      <c r="K14" s="16">
        <f>SUM(F14/J14)</f>
        <v>104.3075659997712</v>
      </c>
      <c r="L14" s="12" t="s">
        <v>57</v>
      </c>
      <c r="M14" s="12" t="s">
        <v>58</v>
      </c>
      <c r="N14" s="11" t="s">
        <v>22</v>
      </c>
      <c r="O14" s="11" t="s">
        <v>59</v>
      </c>
    </row>
    <row r="15" spans="1:16" ht="15">
      <c r="A15" s="9">
        <v>2019026</v>
      </c>
      <c r="B15" s="11">
        <v>7447</v>
      </c>
      <c r="C15" s="12" t="s">
        <v>29</v>
      </c>
      <c r="D15" s="14">
        <v>43565</v>
      </c>
      <c r="E15" s="15">
        <v>33820</v>
      </c>
      <c r="F15" s="15">
        <v>300000</v>
      </c>
      <c r="G15" s="11">
        <v>79</v>
      </c>
      <c r="H15" s="15">
        <v>3797</v>
      </c>
      <c r="I15" s="11">
        <v>28</v>
      </c>
      <c r="J15" s="15">
        <f>SUM(I15*G15)</f>
        <v>2212</v>
      </c>
      <c r="K15" s="16">
        <f>SUM(F15/J15)</f>
        <v>135.623869801085</v>
      </c>
      <c r="L15" s="12" t="s">
        <v>103</v>
      </c>
      <c r="M15" s="12" t="s">
        <v>95</v>
      </c>
      <c r="N15" s="11" t="s">
        <v>22</v>
      </c>
      <c r="O15" s="11" t="s">
        <v>115</v>
      </c>
      <c r="P15" s="11" t="s">
        <v>116</v>
      </c>
    </row>
    <row r="16" spans="1:15" ht="15">
      <c r="A16" s="9">
        <v>2019001</v>
      </c>
      <c r="B16" s="11">
        <v>10590</v>
      </c>
      <c r="C16" s="12" t="s">
        <v>19</v>
      </c>
      <c r="D16" s="14">
        <v>43495</v>
      </c>
      <c r="E16" s="15">
        <v>62730</v>
      </c>
      <c r="F16" s="15">
        <v>256000</v>
      </c>
      <c r="G16" s="11">
        <v>77</v>
      </c>
      <c r="H16" s="15">
        <v>3325</v>
      </c>
      <c r="I16" s="11">
        <v>46</v>
      </c>
      <c r="J16" s="15">
        <f>SUM(I16*G16)</f>
        <v>3542</v>
      </c>
      <c r="K16" s="16">
        <f>SUM(F16/J16)</f>
        <v>72.2755505364201</v>
      </c>
      <c r="L16" s="12" t="s">
        <v>20</v>
      </c>
      <c r="M16" s="12" t="s">
        <v>21</v>
      </c>
      <c r="N16" s="11" t="s">
        <v>22</v>
      </c>
      <c r="O16" s="11" t="s">
        <v>23</v>
      </c>
    </row>
    <row r="17" spans="1:15" ht="15">
      <c r="A17" s="9">
        <v>2019020</v>
      </c>
      <c r="B17" s="11">
        <v>3049</v>
      </c>
      <c r="C17" s="12" t="s">
        <v>33</v>
      </c>
      <c r="D17" s="14">
        <v>43538</v>
      </c>
      <c r="E17" s="15">
        <v>32450</v>
      </c>
      <c r="F17" s="15">
        <v>255000</v>
      </c>
      <c r="G17" s="11">
        <v>76.31</v>
      </c>
      <c r="H17" s="15">
        <v>3342</v>
      </c>
      <c r="I17" s="11">
        <v>28</v>
      </c>
      <c r="J17" s="15">
        <f>SUM(I17*G17)</f>
        <v>2136.6800000000003</v>
      </c>
      <c r="K17" s="16">
        <f>SUM(F17/J17)</f>
        <v>119.34402905442086</v>
      </c>
      <c r="L17" s="12" t="s">
        <v>97</v>
      </c>
      <c r="M17" s="12" t="s">
        <v>98</v>
      </c>
      <c r="N17" s="11" t="s">
        <v>22</v>
      </c>
      <c r="O17" s="11" t="s">
        <v>99</v>
      </c>
    </row>
    <row r="18" spans="1:15" ht="15">
      <c r="A18" s="9">
        <v>2019025</v>
      </c>
      <c r="B18" s="11">
        <v>9656</v>
      </c>
      <c r="C18" s="12" t="s">
        <v>37</v>
      </c>
      <c r="D18" s="14">
        <v>43554</v>
      </c>
      <c r="E18" s="15">
        <v>40140</v>
      </c>
      <c r="F18" s="15">
        <v>200000</v>
      </c>
      <c r="G18" s="11">
        <v>72.53</v>
      </c>
      <c r="H18" s="15">
        <v>2757</v>
      </c>
      <c r="I18" s="11">
        <v>31</v>
      </c>
      <c r="J18" s="15">
        <f>SUM(I18*G18)</f>
        <v>2248.43</v>
      </c>
      <c r="K18" s="16">
        <f>SUM(F18/J18)</f>
        <v>88.95095688991874</v>
      </c>
      <c r="L18" s="12" t="s">
        <v>113</v>
      </c>
      <c r="M18" s="12" t="s">
        <v>45</v>
      </c>
      <c r="N18" s="11" t="s">
        <v>22</v>
      </c>
      <c r="O18" s="11" t="s">
        <v>114</v>
      </c>
    </row>
    <row r="19" spans="1:15" ht="15">
      <c r="A19" s="9">
        <v>2019007</v>
      </c>
      <c r="B19" s="11">
        <v>9650</v>
      </c>
      <c r="C19" s="12" t="s">
        <v>37</v>
      </c>
      <c r="D19" s="14">
        <v>43497</v>
      </c>
      <c r="E19" s="15">
        <v>17800</v>
      </c>
      <c r="F19" s="15">
        <v>135000</v>
      </c>
      <c r="G19" s="11">
        <v>41.31</v>
      </c>
      <c r="H19" s="15">
        <v>3268</v>
      </c>
      <c r="I19" s="11">
        <v>27</v>
      </c>
      <c r="J19" s="15">
        <f>SUM(I19*G19)</f>
        <v>1115.3700000000001</v>
      </c>
      <c r="K19" s="16">
        <f>SUM(F19/J19)</f>
        <v>121.03606874848704</v>
      </c>
      <c r="L19" s="12" t="s">
        <v>44</v>
      </c>
      <c r="M19" s="12" t="s">
        <v>45</v>
      </c>
      <c r="N19" s="11" t="s">
        <v>22</v>
      </c>
      <c r="O19" s="11" t="s">
        <v>46</v>
      </c>
    </row>
    <row r="20" spans="1:16" ht="15">
      <c r="A20" s="9">
        <v>2019018</v>
      </c>
      <c r="B20" s="11">
        <v>1276</v>
      </c>
      <c r="C20" s="12" t="s">
        <v>89</v>
      </c>
      <c r="D20" s="14">
        <v>43531</v>
      </c>
      <c r="E20" s="15">
        <v>13560</v>
      </c>
      <c r="F20" s="15">
        <v>70000</v>
      </c>
      <c r="G20" s="11">
        <v>1.03</v>
      </c>
      <c r="H20" s="15">
        <v>67961</v>
      </c>
      <c r="I20" s="11">
        <v>38</v>
      </c>
      <c r="J20" s="15">
        <f>SUM(I20*G20)</f>
        <v>39.14</v>
      </c>
      <c r="K20" s="16">
        <f>SUM(F20/J20)</f>
        <v>1788.4517118037813</v>
      </c>
      <c r="L20" s="12" t="s">
        <v>90</v>
      </c>
      <c r="M20" s="12" t="s">
        <v>91</v>
      </c>
      <c r="N20" s="11" t="s">
        <v>22</v>
      </c>
      <c r="O20" s="11" t="s">
        <v>92</v>
      </c>
      <c r="P20" s="11" t="s">
        <v>93</v>
      </c>
    </row>
    <row r="21" spans="1:16" ht="15">
      <c r="A21" s="9">
        <v>2019023</v>
      </c>
      <c r="B21" s="11">
        <v>315</v>
      </c>
      <c r="C21" s="12" t="s">
        <v>89</v>
      </c>
      <c r="D21" s="14">
        <v>43553</v>
      </c>
      <c r="E21" s="15">
        <v>1980</v>
      </c>
      <c r="F21" s="15">
        <v>56000</v>
      </c>
      <c r="G21" s="11">
        <v>1.01</v>
      </c>
      <c r="H21" s="15">
        <v>55446</v>
      </c>
      <c r="I21" s="11">
        <v>27</v>
      </c>
      <c r="J21" s="15">
        <f>SUM(I21*G21)</f>
        <v>27.27</v>
      </c>
      <c r="K21" s="16">
        <f>SUM(F21/J21)</f>
        <v>2053.5386872020536</v>
      </c>
      <c r="L21" s="12" t="s">
        <v>106</v>
      </c>
      <c r="M21" s="12" t="s">
        <v>107</v>
      </c>
      <c r="N21" s="11" t="s">
        <v>22</v>
      </c>
      <c r="O21" s="11" t="s">
        <v>108</v>
      </c>
      <c r="P21" s="11" t="s">
        <v>109</v>
      </c>
    </row>
    <row r="27" ht="15">
      <c r="A27" s="10" t="s">
        <v>17</v>
      </c>
    </row>
    <row r="28" spans="1:15" ht="15">
      <c r="A28" s="9">
        <v>2019013</v>
      </c>
      <c r="B28" s="11">
        <v>9938</v>
      </c>
      <c r="C28" s="12" t="s">
        <v>68</v>
      </c>
      <c r="D28" s="14">
        <v>43523</v>
      </c>
      <c r="E28" s="15">
        <v>84410</v>
      </c>
      <c r="F28" s="15">
        <v>553000</v>
      </c>
      <c r="G28" s="11">
        <v>157.36</v>
      </c>
      <c r="H28" s="15">
        <v>3514</v>
      </c>
      <c r="I28" s="11">
        <v>32</v>
      </c>
      <c r="J28" s="15">
        <f>SUM(I28*G28)</f>
        <v>5035.52</v>
      </c>
      <c r="K28" s="16">
        <f>SUM(F28/J28)</f>
        <v>109.81983985765123</v>
      </c>
      <c r="L28" s="12" t="s">
        <v>69</v>
      </c>
      <c r="M28" s="12" t="s">
        <v>70</v>
      </c>
      <c r="N28" s="11" t="s">
        <v>22</v>
      </c>
      <c r="O28" s="11" t="s">
        <v>71</v>
      </c>
    </row>
    <row r="29" spans="1:15" ht="15">
      <c r="A29" s="9">
        <v>2019004</v>
      </c>
      <c r="B29" s="11">
        <v>3266</v>
      </c>
      <c r="C29" s="12" t="s">
        <v>33</v>
      </c>
      <c r="D29" s="14">
        <v>43493</v>
      </c>
      <c r="E29" s="15">
        <v>81920</v>
      </c>
      <c r="F29" s="15">
        <v>391600</v>
      </c>
      <c r="G29" s="11">
        <v>178.5</v>
      </c>
      <c r="H29" s="15">
        <v>2194</v>
      </c>
      <c r="I29" s="11">
        <v>11</v>
      </c>
      <c r="J29" s="15">
        <f>SUM(I29*G29)</f>
        <v>1963.5</v>
      </c>
      <c r="K29" s="16">
        <f>SUM(F29/J29)</f>
        <v>199.43977591036415</v>
      </c>
      <c r="L29" s="12" t="s">
        <v>34</v>
      </c>
      <c r="M29" s="12" t="s">
        <v>35</v>
      </c>
      <c r="N29" s="11" t="s">
        <v>22</v>
      </c>
      <c r="O29" s="11" t="s">
        <v>36</v>
      </c>
    </row>
    <row r="30" spans="1:15" ht="15">
      <c r="A30" s="9">
        <v>2019024</v>
      </c>
      <c r="B30" s="11">
        <v>13725</v>
      </c>
      <c r="C30" s="12" t="s">
        <v>29</v>
      </c>
      <c r="D30" s="14">
        <v>43551</v>
      </c>
      <c r="E30" s="15">
        <v>2650</v>
      </c>
      <c r="F30" s="15">
        <v>18243</v>
      </c>
      <c r="G30" s="11">
        <v>2.49</v>
      </c>
      <c r="H30" s="15">
        <v>7327</v>
      </c>
      <c r="I30" s="11">
        <v>66</v>
      </c>
      <c r="J30" s="15">
        <f>SUM(I30*G30)</f>
        <v>164.34</v>
      </c>
      <c r="K30" s="16">
        <f>SUM(F30/J30)</f>
        <v>111.00766703176342</v>
      </c>
      <c r="L30" s="12" t="s">
        <v>110</v>
      </c>
      <c r="M30" s="12" t="s">
        <v>111</v>
      </c>
      <c r="N30" s="11" t="s">
        <v>22</v>
      </c>
      <c r="O30" s="11" t="s">
        <v>112</v>
      </c>
    </row>
    <row r="31" spans="1:15" ht="15">
      <c r="A31" s="9">
        <v>2019011</v>
      </c>
      <c r="B31" s="11">
        <v>13716</v>
      </c>
      <c r="C31" s="12" t="s">
        <v>29</v>
      </c>
      <c r="D31" s="14">
        <v>43518</v>
      </c>
      <c r="E31" s="15">
        <v>1500</v>
      </c>
      <c r="F31" s="15">
        <v>6500</v>
      </c>
      <c r="G31" s="11">
        <v>0.78</v>
      </c>
      <c r="H31" s="15">
        <v>8333</v>
      </c>
      <c r="I31" s="11">
        <v>61</v>
      </c>
      <c r="J31" s="15">
        <f>SUM(I31*G31)</f>
        <v>47.58</v>
      </c>
      <c r="K31" s="16">
        <f>SUM(F31/J31)</f>
        <v>136.6120218579235</v>
      </c>
      <c r="L31" s="12" t="s">
        <v>60</v>
      </c>
      <c r="M31" s="12" t="s">
        <v>61</v>
      </c>
      <c r="N31" s="11" t="s">
        <v>22</v>
      </c>
      <c r="O31" s="11" t="s">
        <v>62</v>
      </c>
    </row>
    <row r="34" ht="15">
      <c r="A34" s="10" t="s">
        <v>18</v>
      </c>
    </row>
    <row r="35" spans="1:16" ht="15">
      <c r="A35" s="9">
        <v>2019009</v>
      </c>
      <c r="B35" s="11">
        <v>3754</v>
      </c>
      <c r="C35" s="12" t="s">
        <v>52</v>
      </c>
      <c r="D35" s="14">
        <v>43519</v>
      </c>
      <c r="E35" s="15">
        <v>215930</v>
      </c>
      <c r="F35" s="15">
        <v>435000</v>
      </c>
      <c r="G35" s="11">
        <v>19.16</v>
      </c>
      <c r="H35" s="15">
        <v>22704</v>
      </c>
      <c r="I35" s="11">
        <v>40</v>
      </c>
      <c r="J35" s="15">
        <f>SUM(I35*G35)</f>
        <v>766.4</v>
      </c>
      <c r="K35" s="16">
        <f>SUM(F35/J35)</f>
        <v>567.58872651357</v>
      </c>
      <c r="L35" s="12" t="s">
        <v>53</v>
      </c>
      <c r="M35" s="12" t="s">
        <v>54</v>
      </c>
      <c r="N35" s="11" t="s">
        <v>22</v>
      </c>
      <c r="O35" s="11" t="s">
        <v>55</v>
      </c>
      <c r="P35" s="11" t="s">
        <v>56</v>
      </c>
    </row>
    <row r="36" spans="1:16" ht="15">
      <c r="A36" s="9">
        <v>2019014</v>
      </c>
      <c r="B36" s="11">
        <v>4510</v>
      </c>
      <c r="C36" s="12" t="s">
        <v>47</v>
      </c>
      <c r="D36" s="14">
        <v>43524</v>
      </c>
      <c r="E36" s="15">
        <v>84120</v>
      </c>
      <c r="F36" s="15">
        <v>328000</v>
      </c>
      <c r="G36" s="11">
        <v>77</v>
      </c>
      <c r="H36" s="15">
        <v>4260</v>
      </c>
      <c r="I36" s="11">
        <v>42</v>
      </c>
      <c r="J36" s="15">
        <f>SUM(I36*G36)</f>
        <v>3234</v>
      </c>
      <c r="K36" s="16">
        <f>SUM(F36/J36)</f>
        <v>101.42238713667285</v>
      </c>
      <c r="L36" s="12" t="s">
        <v>72</v>
      </c>
      <c r="M36" s="12" t="s">
        <v>73</v>
      </c>
      <c r="N36" s="11" t="s">
        <v>22</v>
      </c>
      <c r="O36" s="11" t="s">
        <v>74</v>
      </c>
      <c r="P36" s="11" t="s">
        <v>75</v>
      </c>
    </row>
    <row r="37" spans="1:16" ht="15">
      <c r="A37" s="9">
        <v>2019016</v>
      </c>
      <c r="B37" s="11">
        <v>10426</v>
      </c>
      <c r="C37" s="12" t="s">
        <v>19</v>
      </c>
      <c r="D37" s="14">
        <v>43525</v>
      </c>
      <c r="E37" s="15">
        <v>81360</v>
      </c>
      <c r="F37" s="15">
        <v>325000</v>
      </c>
      <c r="G37" s="11">
        <v>76</v>
      </c>
      <c r="H37" s="15">
        <v>4276</v>
      </c>
      <c r="I37" s="11">
        <v>43</v>
      </c>
      <c r="J37" s="15">
        <f>SUM(I37*G37)</f>
        <v>3268</v>
      </c>
      <c r="K37" s="16">
        <f>SUM(F37/J37)</f>
        <v>99.44920440636474</v>
      </c>
      <c r="L37" s="12" t="s">
        <v>80</v>
      </c>
      <c r="M37" s="12" t="s">
        <v>81</v>
      </c>
      <c r="N37" s="11" t="s">
        <v>22</v>
      </c>
      <c r="O37" s="11" t="s">
        <v>82</v>
      </c>
      <c r="P37" s="11" t="s">
        <v>83</v>
      </c>
    </row>
    <row r="38" spans="1:16" ht="15">
      <c r="A38" s="9">
        <v>2019015</v>
      </c>
      <c r="B38" s="11">
        <v>7672</v>
      </c>
      <c r="C38" s="12" t="s">
        <v>29</v>
      </c>
      <c r="D38" s="14">
        <v>43526</v>
      </c>
      <c r="E38" s="15">
        <v>91060</v>
      </c>
      <c r="F38" s="15">
        <v>210000</v>
      </c>
      <c r="G38" s="11">
        <v>79</v>
      </c>
      <c r="H38" s="15">
        <v>2658</v>
      </c>
      <c r="I38" s="11">
        <v>24</v>
      </c>
      <c r="J38" s="15">
        <f>SUM(I38*G38)</f>
        <v>1896</v>
      </c>
      <c r="K38" s="16">
        <f>SUM(F38/J38)</f>
        <v>110.75949367088607</v>
      </c>
      <c r="L38" s="12" t="s">
        <v>76</v>
      </c>
      <c r="M38" s="12" t="s">
        <v>77</v>
      </c>
      <c r="N38" s="11" t="s">
        <v>22</v>
      </c>
      <c r="O38" s="11" t="s">
        <v>78</v>
      </c>
      <c r="P38" s="11" t="s">
        <v>79</v>
      </c>
    </row>
    <row r="39" spans="1:16" ht="15">
      <c r="A39" s="9">
        <v>2019006</v>
      </c>
      <c r="B39" s="11">
        <v>13706</v>
      </c>
      <c r="C39" s="12" t="s">
        <v>37</v>
      </c>
      <c r="D39" s="14">
        <v>43482</v>
      </c>
      <c r="E39" s="15">
        <v>167140</v>
      </c>
      <c r="F39" s="15">
        <v>198400</v>
      </c>
      <c r="G39" s="11">
        <v>24.86</v>
      </c>
      <c r="H39" s="15">
        <v>7981</v>
      </c>
      <c r="I39" s="11">
        <v>52</v>
      </c>
      <c r="J39" s="15">
        <f>SUM(I39*G39)</f>
        <v>1292.72</v>
      </c>
      <c r="K39" s="16">
        <f>SUM(F39/J39)</f>
        <v>153.47484374033047</v>
      </c>
      <c r="L39" s="12" t="s">
        <v>41</v>
      </c>
      <c r="M39" s="12" t="s">
        <v>39</v>
      </c>
      <c r="N39" s="11" t="s">
        <v>22</v>
      </c>
      <c r="O39" s="11" t="s">
        <v>42</v>
      </c>
      <c r="P39" s="11" t="s">
        <v>43</v>
      </c>
    </row>
    <row r="40" spans="1:16" ht="15">
      <c r="A40" s="9">
        <v>2019017</v>
      </c>
      <c r="B40" s="11">
        <v>12750</v>
      </c>
      <c r="C40" s="12" t="s">
        <v>84</v>
      </c>
      <c r="D40" s="14">
        <v>43529</v>
      </c>
      <c r="E40" s="15">
        <v>65330</v>
      </c>
      <c r="F40" s="15">
        <v>160000</v>
      </c>
      <c r="G40" s="11">
        <v>19.84</v>
      </c>
      <c r="H40" s="15">
        <v>8065</v>
      </c>
      <c r="I40" s="11">
        <v>38</v>
      </c>
      <c r="J40" s="15">
        <f>SUM(I40*G40)</f>
        <v>753.92</v>
      </c>
      <c r="K40" s="16">
        <f>SUM(F40/J40)</f>
        <v>212.22410865874363</v>
      </c>
      <c r="L40" s="12" t="s">
        <v>85</v>
      </c>
      <c r="M40" s="12" t="s">
        <v>86</v>
      </c>
      <c r="N40" s="11" t="s">
        <v>22</v>
      </c>
      <c r="O40" s="11" t="s">
        <v>87</v>
      </c>
      <c r="P40" s="11" t="s">
        <v>88</v>
      </c>
    </row>
    <row r="41" spans="1:16" ht="15">
      <c r="A41" s="9">
        <v>2019012</v>
      </c>
      <c r="B41" s="11">
        <v>8564</v>
      </c>
      <c r="C41" s="12" t="s">
        <v>63</v>
      </c>
      <c r="D41" s="14">
        <v>43524</v>
      </c>
      <c r="E41" s="15">
        <v>12570</v>
      </c>
      <c r="F41" s="15">
        <v>151200</v>
      </c>
      <c r="G41" s="11">
        <v>39.5</v>
      </c>
      <c r="H41" s="15">
        <v>3828</v>
      </c>
      <c r="I41" s="11">
        <v>16</v>
      </c>
      <c r="J41" s="15">
        <f>SUM(I41*G41)</f>
        <v>632</v>
      </c>
      <c r="K41" s="16">
        <f>SUM(F41/J41)</f>
        <v>239.2405063291139</v>
      </c>
      <c r="L41" s="12" t="s">
        <v>64</v>
      </c>
      <c r="M41" s="12" t="s">
        <v>65</v>
      </c>
      <c r="N41" s="11" t="s">
        <v>22</v>
      </c>
      <c r="O41" s="11" t="s">
        <v>66</v>
      </c>
      <c r="P41" s="11" t="s">
        <v>67</v>
      </c>
    </row>
    <row r="42" spans="1:16" ht="15">
      <c r="A42" s="9">
        <v>2019008</v>
      </c>
      <c r="B42" s="11">
        <v>4432</v>
      </c>
      <c r="C42" s="12" t="s">
        <v>47</v>
      </c>
      <c r="D42" s="14">
        <v>43508</v>
      </c>
      <c r="E42" s="15">
        <v>58490</v>
      </c>
      <c r="F42" s="15">
        <v>135000</v>
      </c>
      <c r="G42" s="11">
        <v>13.52</v>
      </c>
      <c r="H42" s="15">
        <v>9985</v>
      </c>
      <c r="I42" s="11">
        <v>55</v>
      </c>
      <c r="J42" s="15">
        <f>SUM(I42*G42)</f>
        <v>743.6</v>
      </c>
      <c r="K42" s="16">
        <f>SUM(F42/J42)</f>
        <v>181.54922001075846</v>
      </c>
      <c r="L42" s="12" t="s">
        <v>48</v>
      </c>
      <c r="M42" s="12" t="s">
        <v>49</v>
      </c>
      <c r="N42" s="11" t="s">
        <v>22</v>
      </c>
      <c r="O42" s="11" t="s">
        <v>50</v>
      </c>
      <c r="P42" s="11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Ronda Schrodt</dc:creator>
  <cp:keywords/>
  <dc:description/>
  <cp:lastModifiedBy>Ronda Schrodt</cp:lastModifiedBy>
  <dcterms:created xsi:type="dcterms:W3CDTF">2019-02-01T15:38:38Z</dcterms:created>
  <dcterms:modified xsi:type="dcterms:W3CDTF">2019-04-16T16:10:48Z</dcterms:modified>
  <cp:category/>
  <cp:version/>
  <cp:contentType/>
  <cp:contentStatus/>
</cp:coreProperties>
</file>