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4370" windowHeight="7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<sst xmlns="http://schemas.openxmlformats.org/spreadsheetml/2006/main" count="357" uniqueCount="236">
  <si>
    <t>Farm_Number</t>
  </si>
  <si>
    <t>Township</t>
  </si>
  <si>
    <t>Sale_Date</t>
  </si>
  <si>
    <t>Assessed</t>
  </si>
  <si>
    <t>Sale_Price</t>
  </si>
  <si>
    <t>Acres</t>
  </si>
  <si>
    <t>Price_Acre</t>
  </si>
  <si>
    <t>Avg_CSR</t>
  </si>
  <si>
    <t>Total CSR</t>
  </si>
  <si>
    <t>Price_CSR</t>
  </si>
  <si>
    <t>Buyer</t>
  </si>
  <si>
    <t>Seller</t>
  </si>
  <si>
    <t>D/C</t>
  </si>
  <si>
    <t>BK_PG</t>
  </si>
  <si>
    <t>Comment</t>
  </si>
  <si>
    <t>Improved Parcels</t>
  </si>
  <si>
    <t>Troy</t>
  </si>
  <si>
    <t>Oswald, Daniel</t>
  </si>
  <si>
    <t>Halls, Ted</t>
  </si>
  <si>
    <t>D</t>
  </si>
  <si>
    <t>100 Ac or Less</t>
  </si>
  <si>
    <t>Adjoining</t>
  </si>
  <si>
    <t>2016/11</t>
  </si>
  <si>
    <t>Franklin</t>
  </si>
  <si>
    <t>Hitt, David</t>
  </si>
  <si>
    <t>Hitt, Steven</t>
  </si>
  <si>
    <t>2016/19</t>
  </si>
  <si>
    <t>1/4 Int;  1sB Fr (1978) 5 Outbldgs</t>
  </si>
  <si>
    <t>Washington</t>
  </si>
  <si>
    <t>Clarke Co Reservoir</t>
  </si>
  <si>
    <t>McDannel, George</t>
  </si>
  <si>
    <t>2016/94</t>
  </si>
  <si>
    <t>Jackson</t>
  </si>
  <si>
    <t>Kranovich, Nancy</t>
  </si>
  <si>
    <t>Boyles, Daniel</t>
  </si>
  <si>
    <t>2016/91</t>
  </si>
  <si>
    <t>2 Outbuildings</t>
  </si>
  <si>
    <t>Doyle</t>
  </si>
  <si>
    <t>Bailey, Joseph</t>
  </si>
  <si>
    <t>Borntrager, John</t>
  </si>
  <si>
    <t>2016/162</t>
  </si>
  <si>
    <t>1.5sFr (1910); 7 Outbldgs</t>
  </si>
  <si>
    <t>Bailey, Robert</t>
  </si>
  <si>
    <t>2016/163</t>
  </si>
  <si>
    <t>Gingerich, Shrock &amp; Mast</t>
  </si>
  <si>
    <t>CLC Farms LLC</t>
  </si>
  <si>
    <t>2016/164</t>
  </si>
  <si>
    <t>1 Grain Bin</t>
  </si>
  <si>
    <t>Green Bay</t>
  </si>
  <si>
    <t>Sage, Richard</t>
  </si>
  <si>
    <t>Feng, Dongsheng</t>
  </si>
  <si>
    <t>2016/267</t>
  </si>
  <si>
    <t>1sBFr (1966); 6 Outbldgs &amp; Adjoining</t>
  </si>
  <si>
    <t>Liberty</t>
  </si>
  <si>
    <t>Oberembt, Matthew</t>
  </si>
  <si>
    <t>Benge, Ronald</t>
  </si>
  <si>
    <t>Hochstetler, John</t>
  </si>
  <si>
    <t>Glenview Farm</t>
  </si>
  <si>
    <t>2016/278</t>
  </si>
  <si>
    <t>Hochstetler, Chris</t>
  </si>
  <si>
    <t>2016/279</t>
  </si>
  <si>
    <t>Fremont</t>
  </si>
  <si>
    <t>Miler, Jennifer</t>
  </si>
  <si>
    <t>Pollard, Jeffrey</t>
  </si>
  <si>
    <t>C</t>
  </si>
  <si>
    <t>2016/351</t>
  </si>
  <si>
    <t>1s Fr (1970)  Family Sale</t>
  </si>
  <si>
    <t>Fair Chase Holdings</t>
  </si>
  <si>
    <t>Jackson, Billie</t>
  </si>
  <si>
    <t>2016/412</t>
  </si>
  <si>
    <t>1.5sB Fr (1920) 5 Outbldgs  &amp; Adjoining</t>
  </si>
  <si>
    <t>Handrock, Darlene</t>
  </si>
  <si>
    <t>2016/371</t>
  </si>
  <si>
    <t>Bear, Larry</t>
  </si>
  <si>
    <t>Bear, Roy</t>
  </si>
  <si>
    <t>2016/495</t>
  </si>
  <si>
    <t>Family</t>
  </si>
  <si>
    <t>Bear, David</t>
  </si>
  <si>
    <t>2016/494</t>
  </si>
  <si>
    <t>Contract</t>
  </si>
  <si>
    <t>Chandler, Cody</t>
  </si>
  <si>
    <t>Parmer, Donald</t>
  </si>
  <si>
    <t>2016/480</t>
  </si>
  <si>
    <t>Vanden Heuvel, Gregory</t>
  </si>
  <si>
    <t>Pike LLC</t>
  </si>
  <si>
    <t>2016/530</t>
  </si>
  <si>
    <t>1 Outbuilding</t>
  </si>
  <si>
    <t>SK Keane LLC</t>
  </si>
  <si>
    <t>Gilley, Fred</t>
  </si>
  <si>
    <t>2016/579</t>
  </si>
  <si>
    <t>Pole Bldg w/LeanTo &amp; 2 Old bldgs</t>
  </si>
  <si>
    <t>SK Keane Properties</t>
  </si>
  <si>
    <t>2016/580</t>
  </si>
  <si>
    <t>1s Pole Fr (2013) &amp; Adjoining</t>
  </si>
  <si>
    <t>Wash/Ward</t>
  </si>
  <si>
    <t>2016/581</t>
  </si>
  <si>
    <t>Ward</t>
  </si>
  <si>
    <t>Rychnovsky Rentals</t>
  </si>
  <si>
    <t>Blain, Gerald</t>
  </si>
  <si>
    <t>2016/596</t>
  </si>
  <si>
    <t>Includes RN 6615; MH (1989) &amp; 1sB Fr (1920) &amp; 3 Bldgs</t>
  </si>
  <si>
    <t>Page, Cole</t>
  </si>
  <si>
    <t>Halls, Teddy</t>
  </si>
  <si>
    <t>2016/664</t>
  </si>
  <si>
    <t>1sB Fr (1977) &amp; Family Sale</t>
  </si>
  <si>
    <t>Clarke County Iowa</t>
  </si>
  <si>
    <t>Iowa Natural Heritage</t>
  </si>
  <si>
    <t>2016/683</t>
  </si>
  <si>
    <t>119 in Forest Reserve</t>
  </si>
  <si>
    <t>Butler, Jenny</t>
  </si>
  <si>
    <t>Salow Jared Farms</t>
  </si>
  <si>
    <t xml:space="preserve">D </t>
  </si>
  <si>
    <t>2016/713</t>
  </si>
  <si>
    <t>Lehman, Eli</t>
  </si>
  <si>
    <t>Endrulat, Robert</t>
  </si>
  <si>
    <t>2016/704</t>
  </si>
  <si>
    <t>MH (1981) &amp; 4 outbuildings</t>
  </si>
  <si>
    <t>Cougar Canyon</t>
  </si>
  <si>
    <t>Schaack, James</t>
  </si>
  <si>
    <t>2016/747</t>
  </si>
  <si>
    <t>Few old outbuildings</t>
  </si>
  <si>
    <t>2016/795</t>
  </si>
  <si>
    <t>Sullivan, James</t>
  </si>
  <si>
    <t>Meyer, Timothy</t>
  </si>
  <si>
    <t>2016/873</t>
  </si>
  <si>
    <t>Ruby, Nathan</t>
  </si>
  <si>
    <t>Chamberlain, Steve</t>
  </si>
  <si>
    <t>2016/885</t>
  </si>
  <si>
    <t>Borntreger, Chris</t>
  </si>
  <si>
    <t>Beachy, Jonas</t>
  </si>
  <si>
    <t>2016/890</t>
  </si>
  <si>
    <t>2s1/2BFr (2009) 25 Outblds (Amish House)</t>
  </si>
  <si>
    <t>Oswald, James</t>
  </si>
  <si>
    <t>2016/905</t>
  </si>
  <si>
    <t>MH (1991) 5 Outbuildings</t>
  </si>
  <si>
    <t>Troy/Ward</t>
  </si>
  <si>
    <t>Pontier Farms LLC</t>
  </si>
  <si>
    <t>Pontier, Luella</t>
  </si>
  <si>
    <t>2016/963</t>
  </si>
  <si>
    <t>Family/ 19 Outbuildings</t>
  </si>
  <si>
    <t>Smith, Daniel</t>
  </si>
  <si>
    <t>Rouse, Ronald</t>
  </si>
  <si>
    <t>E16/250</t>
  </si>
  <si>
    <t>Jorgensen, Robert</t>
  </si>
  <si>
    <t>Burdess, Reuben</t>
  </si>
  <si>
    <t>2016/980</t>
  </si>
  <si>
    <t>MH (1978) addtn, garages all inside pole bldg.</t>
  </si>
  <si>
    <t>Knox</t>
  </si>
  <si>
    <t>Khan, Faisal</t>
  </si>
  <si>
    <t>O'Hair, Jodi</t>
  </si>
  <si>
    <t>2016/1026</t>
  </si>
  <si>
    <t>Bortreger, Moses</t>
  </si>
  <si>
    <t>2016/1049</t>
  </si>
  <si>
    <t>Gibson, Nathan</t>
  </si>
  <si>
    <t>Miller, Ted</t>
  </si>
  <si>
    <t>2016/1058</t>
  </si>
  <si>
    <t>1s Fr (2002); Det Gar 24 x 40; Gazebo &amp; Utl Shed</t>
  </si>
  <si>
    <t>Danner, Brian</t>
  </si>
  <si>
    <t>Banks, Michael</t>
  </si>
  <si>
    <t>2016/1176</t>
  </si>
  <si>
    <t>Endeavor Exchange</t>
  </si>
  <si>
    <t>Glasener, Howard</t>
  </si>
  <si>
    <t>2016/268</t>
  </si>
  <si>
    <t>2sB Fr (1900); Det Gar 24 x 48; &amp; 5 Outbuildings</t>
  </si>
  <si>
    <t>Glasener, Kendal</t>
  </si>
  <si>
    <t>2016/1269</t>
  </si>
  <si>
    <t>3 Outbuildings</t>
  </si>
  <si>
    <t>Pollard, Brian</t>
  </si>
  <si>
    <t>Pollard, Susan</t>
  </si>
  <si>
    <t>2016/1272</t>
  </si>
  <si>
    <t>1s1/4B Fr (1900) 4 Outbuildings</t>
  </si>
  <si>
    <t>Barnard, Daniel</t>
  </si>
  <si>
    <t>Wyatt, John</t>
  </si>
  <si>
    <t>2016/1193</t>
  </si>
  <si>
    <t>Patterson, Brandon</t>
  </si>
  <si>
    <t>Heuton, Beverly</t>
  </si>
  <si>
    <t>2016/1038</t>
  </si>
  <si>
    <t>Fry, Nelson</t>
  </si>
  <si>
    <t>Mullins, Judith</t>
  </si>
  <si>
    <t>2016/1090</t>
  </si>
  <si>
    <t>Porter, Nathan</t>
  </si>
  <si>
    <t>CNK Farms LLC</t>
  </si>
  <si>
    <t>2016/1568</t>
  </si>
  <si>
    <t>Briles, Chad</t>
  </si>
  <si>
    <t>Jacobs, Russell</t>
  </si>
  <si>
    <t>E16/396</t>
  </si>
  <si>
    <t>2016/1657</t>
  </si>
  <si>
    <t>Murray Corp</t>
  </si>
  <si>
    <t>Pauley, Lloyd</t>
  </si>
  <si>
    <t>Kutcher, Leo</t>
  </si>
  <si>
    <t>2016/1652</t>
  </si>
  <si>
    <t>Henrichs-Sunds, Carolyn</t>
  </si>
  <si>
    <t>2016/1709</t>
  </si>
  <si>
    <t>Whitaker, Lacey</t>
  </si>
  <si>
    <t>Eddy, Oral</t>
  </si>
  <si>
    <t>2016/1789</t>
  </si>
  <si>
    <t>Webster, Jeff</t>
  </si>
  <si>
    <t>Van Gundy, Kimberly</t>
  </si>
  <si>
    <t>2016/1795</t>
  </si>
  <si>
    <t>1.5s Fr (1930) Addtn &amp; 4 Outbuildings</t>
  </si>
  <si>
    <t>Spalding, Michael</t>
  </si>
  <si>
    <t>Redfern, Linda</t>
  </si>
  <si>
    <t>2016/1818</t>
  </si>
  <si>
    <t>Family/ Forest Res</t>
  </si>
  <si>
    <t xml:space="preserve">Ellen Enterprises </t>
  </si>
  <si>
    <t>BV LLC</t>
  </si>
  <si>
    <t>2016/1916</t>
  </si>
  <si>
    <t>Cabin and Forest Res</t>
  </si>
  <si>
    <t>Roman, Robert</t>
  </si>
  <si>
    <t>Wheeler, Brent</t>
  </si>
  <si>
    <t>2016/1966</t>
  </si>
  <si>
    <t>Forest Res</t>
  </si>
  <si>
    <t>Madison</t>
  </si>
  <si>
    <t>Iowa Natural Heritage Found</t>
  </si>
  <si>
    <t>R &amp; M Leasing LC</t>
  </si>
  <si>
    <t>2016/1993</t>
  </si>
  <si>
    <t>Arndorfer, Robert</t>
  </si>
  <si>
    <t>Rumbaugh, Luella</t>
  </si>
  <si>
    <t>E16/474</t>
  </si>
  <si>
    <t>Beck, Robert</t>
  </si>
  <si>
    <t>Spurgeon, David</t>
  </si>
  <si>
    <t>2016/2056</t>
  </si>
  <si>
    <t>Rambo, Carol</t>
  </si>
  <si>
    <t>2016/1977</t>
  </si>
  <si>
    <t>Kelly, Michael</t>
  </si>
  <si>
    <t>Hansen, Wayne</t>
  </si>
  <si>
    <t>2017/10</t>
  </si>
  <si>
    <t>Welch, David</t>
  </si>
  <si>
    <t>2017/11</t>
  </si>
  <si>
    <t>Osceola</t>
  </si>
  <si>
    <t>Pontier, Timothy</t>
  </si>
  <si>
    <t>Pollard, Cynthia etal</t>
  </si>
  <si>
    <t>2017/63</t>
  </si>
  <si>
    <t>Osceola Evangelical Free Church</t>
  </si>
  <si>
    <t>Ring, Douglas</t>
  </si>
  <si>
    <t>2017/25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</si>
</sst>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" fontId="2" fillId="0" borderId="0" xfId="42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center"/>
    </xf>
    <xf numFmtId="3" fontId="2" fillId="0" borderId="0" xfId="42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2" fillId="0" borderId="0" xfId="53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8860" TargetMode="External" /><Relationship Id="rId2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23" TargetMode="External" /><Relationship Id="rId3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604" TargetMode="External" /><Relationship Id="rId4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26" TargetMode="External" /><Relationship Id="rId5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0594" TargetMode="External" /><Relationship Id="rId6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2828" TargetMode="External" /><Relationship Id="rId7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0431" TargetMode="External" /><Relationship Id="rId8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35" TargetMode="External" /><Relationship Id="rId9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54" TargetMode="External" /><Relationship Id="rId10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0663" TargetMode="External" /><Relationship Id="rId11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0672" TargetMode="External" /><Relationship Id="rId12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110" TargetMode="External" /><Relationship Id="rId13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321" TargetMode="External" /><Relationship Id="rId14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02" TargetMode="External" /><Relationship Id="rId15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8748" TargetMode="External" /><Relationship Id="rId16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2573" TargetMode="External" /><Relationship Id="rId17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1245" TargetMode="External" /><Relationship Id="rId18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3558" TargetMode="External" /><Relationship Id="rId19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999" TargetMode="External" /><Relationship Id="rId20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2989" TargetMode="External" /><Relationship Id="rId21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988" TargetMode="External" /><Relationship Id="rId22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6613" TargetMode="External" /><Relationship Id="rId23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49" TargetMode="External" /><Relationship Id="rId24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033" TargetMode="External" /><Relationship Id="rId25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3199" TargetMode="External" /><Relationship Id="rId26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6284" TargetMode="External" /><Relationship Id="rId27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796" TargetMode="External" /><Relationship Id="rId28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8895" TargetMode="External" /><Relationship Id="rId29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0689" TargetMode="External" /><Relationship Id="rId30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6031" TargetMode="External" /><Relationship Id="rId31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577" TargetMode="External" /><Relationship Id="rId32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68" TargetMode="External" /><Relationship Id="rId33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7790" TargetMode="External" /><Relationship Id="rId34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9542" TargetMode="External" /><Relationship Id="rId35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0592" TargetMode="External" /><Relationship Id="rId36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1867" TargetMode="External" /><Relationship Id="rId37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699" TargetMode="External" /><Relationship Id="rId38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6095" TargetMode="External" /><Relationship Id="rId39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1299" TargetMode="External" /><Relationship Id="rId40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7904" TargetMode="External" /><Relationship Id="rId41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80" TargetMode="External" /><Relationship Id="rId42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70" TargetMode="External" /><Relationship Id="rId43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74" TargetMode="External" /><Relationship Id="rId44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8290" TargetMode="External" /><Relationship Id="rId45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8157" TargetMode="External" /><Relationship Id="rId46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56" TargetMode="External" /><Relationship Id="rId47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490" TargetMode="External" /><Relationship Id="rId48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4985" TargetMode="External" /><Relationship Id="rId49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2148" TargetMode="External" /><Relationship Id="rId50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1411" TargetMode="External" /><Relationship Id="rId51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9784" TargetMode="External" /><Relationship Id="rId52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0720" TargetMode="External" /><Relationship Id="rId53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6005" TargetMode="External" /><Relationship Id="rId54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5575" TargetMode="External" /><Relationship Id="rId55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8862" TargetMode="External" /><Relationship Id="rId56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8327" TargetMode="External" /><Relationship Id="rId57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502" TargetMode="External" /><Relationship Id="rId58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507" TargetMode="External" /><Relationship Id="rId59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508" TargetMode="External" /><Relationship Id="rId60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07491" TargetMode="External" /><Relationship Id="rId61" Type="http://schemas.openxmlformats.org/officeDocument/2006/relationships/hyperlink" Target="https://sites.integritygis.com/SL/Viewer.html?ViewerConfig=https://sites.integritygis.com/Geocortex/Essentials/REST/sites/Clarke_County_IA_Public/viewers/Clarke_SL_Public/virtualdirectory/Config/Viewer.xml&amp;attributeSearch=Parcel,PARCEL_NUM,13506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16.421875" style="9" bestFit="1" customWidth="1"/>
    <col min="2" max="2" width="11.8515625" style="10" bestFit="1" customWidth="1"/>
    <col min="3" max="3" width="18.57421875" style="13" bestFit="1" customWidth="1"/>
    <col min="4" max="4" width="9.140625" style="14" customWidth="1"/>
    <col min="5" max="5" width="10.8515625" style="14" bestFit="1" customWidth="1"/>
    <col min="6" max="6" width="7.00390625" style="9" bestFit="1" customWidth="1"/>
    <col min="7" max="7" width="10.8515625" style="14" bestFit="1" customWidth="1"/>
    <col min="8" max="8" width="9.28125" style="9" bestFit="1" customWidth="1"/>
    <col min="9" max="9" width="10.00390625" style="15" bestFit="1" customWidth="1"/>
    <col min="10" max="10" width="10.57421875" style="15" bestFit="1" customWidth="1"/>
    <col min="11" max="11" width="23.28125" style="10" bestFit="1" customWidth="1"/>
    <col min="12" max="12" width="22.8515625" style="10" bestFit="1" customWidth="1"/>
    <col min="13" max="13" width="4.140625" style="9" bestFit="1" customWidth="1"/>
    <col min="14" max="14" width="9.8515625" style="9" bestFit="1" customWidth="1"/>
    <col min="15" max="15" width="48.7109375" style="7" bestFit="1" customWidth="1"/>
  </cols>
  <sheetData>
    <row r="1" spans="1:15" s="7" customFormat="1" ht="15">
      <c r="A1" s="1" t="s">
        <v>0</v>
      </c>
      <c r="B1" s="2" t="s">
        <v>1</v>
      </c>
      <c r="C1" s="3" t="s">
        <v>2</v>
      </c>
      <c r="D1" s="11" t="s">
        <v>3</v>
      </c>
      <c r="E1" s="12" t="s">
        <v>4</v>
      </c>
      <c r="F1" s="4" t="s">
        <v>5</v>
      </c>
      <c r="G1" s="5" t="s">
        <v>6</v>
      </c>
      <c r="H1" s="5" t="s">
        <v>7</v>
      </c>
      <c r="I1" s="6" t="s">
        <v>8</v>
      </c>
      <c r="J1" s="6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4" ht="15">
      <c r="A2" s="16">
        <v>2016055</v>
      </c>
      <c r="B2" s="10" t="s">
        <v>212</v>
      </c>
      <c r="C2" s="13">
        <v>43084</v>
      </c>
      <c r="D2" s="14">
        <v>143830</v>
      </c>
      <c r="E2" s="14">
        <v>1715000</v>
      </c>
      <c r="F2" s="9">
        <v>227.11</v>
      </c>
      <c r="G2" s="14">
        <v>7551</v>
      </c>
      <c r="H2" s="9">
        <v>30</v>
      </c>
      <c r="I2" s="15">
        <f aca="true" t="shared" si="0" ref="I2:I13">SUM(H2*F2)</f>
        <v>6813.3</v>
      </c>
      <c r="J2" s="15">
        <f aca="true" t="shared" si="1" ref="J2:J13">SUM(E2/I2)</f>
        <v>251.71356024246694</v>
      </c>
      <c r="K2" s="10" t="s">
        <v>213</v>
      </c>
      <c r="L2" s="10" t="s">
        <v>214</v>
      </c>
      <c r="M2" s="9" t="s">
        <v>19</v>
      </c>
      <c r="N2" s="9" t="s">
        <v>215</v>
      </c>
    </row>
    <row r="3" spans="1:15" ht="15">
      <c r="A3" s="16">
        <v>2016007</v>
      </c>
      <c r="B3" s="10" t="s">
        <v>37</v>
      </c>
      <c r="C3" s="13">
        <v>42402</v>
      </c>
      <c r="D3" s="14">
        <v>179120</v>
      </c>
      <c r="E3" s="14">
        <v>960000</v>
      </c>
      <c r="F3" s="9">
        <v>311</v>
      </c>
      <c r="G3" s="14">
        <v>3087</v>
      </c>
      <c r="H3" s="9">
        <v>38</v>
      </c>
      <c r="I3" s="15">
        <f t="shared" si="0"/>
        <v>11818</v>
      </c>
      <c r="J3" s="15">
        <f t="shared" si="1"/>
        <v>81.23201895413776</v>
      </c>
      <c r="K3" s="10" t="s">
        <v>44</v>
      </c>
      <c r="L3" s="10" t="s">
        <v>45</v>
      </c>
      <c r="M3" s="9" t="s">
        <v>19</v>
      </c>
      <c r="N3" s="9" t="s">
        <v>46</v>
      </c>
      <c r="O3" s="7" t="s">
        <v>47</v>
      </c>
    </row>
    <row r="4" spans="1:14" ht="15">
      <c r="A4" s="16">
        <v>2016003</v>
      </c>
      <c r="B4" s="10" t="s">
        <v>28</v>
      </c>
      <c r="C4" s="13">
        <v>42389</v>
      </c>
      <c r="D4" s="14">
        <v>65520</v>
      </c>
      <c r="E4" s="14">
        <v>841974</v>
      </c>
      <c r="F4" s="9">
        <v>198</v>
      </c>
      <c r="G4" s="14">
        <v>4252</v>
      </c>
      <c r="H4" s="9">
        <v>25</v>
      </c>
      <c r="I4" s="15">
        <f t="shared" si="0"/>
        <v>4950</v>
      </c>
      <c r="J4" s="15">
        <f t="shared" si="1"/>
        <v>170.09575757575757</v>
      </c>
      <c r="K4" s="10" t="s">
        <v>29</v>
      </c>
      <c r="L4" s="10" t="s">
        <v>30</v>
      </c>
      <c r="M4" s="9" t="s">
        <v>19</v>
      </c>
      <c r="N4" s="9" t="s">
        <v>31</v>
      </c>
    </row>
    <row r="5" spans="1:14" ht="15">
      <c r="A5" s="16">
        <v>2016025</v>
      </c>
      <c r="B5" s="10" t="s">
        <v>53</v>
      </c>
      <c r="C5" s="13">
        <v>42493</v>
      </c>
      <c r="D5" s="14">
        <v>113840</v>
      </c>
      <c r="E5" s="14">
        <v>589600</v>
      </c>
      <c r="F5" s="9">
        <v>173.44</v>
      </c>
      <c r="G5" s="14">
        <v>3399</v>
      </c>
      <c r="H5" s="9">
        <v>35</v>
      </c>
      <c r="I5" s="15">
        <f t="shared" si="0"/>
        <v>6070.4</v>
      </c>
      <c r="J5" s="15">
        <f t="shared" si="1"/>
        <v>97.12704269899842</v>
      </c>
      <c r="K5" s="10" t="s">
        <v>109</v>
      </c>
      <c r="L5" s="10" t="s">
        <v>110</v>
      </c>
      <c r="M5" s="9" t="s">
        <v>111</v>
      </c>
      <c r="N5" s="9" t="s">
        <v>112</v>
      </c>
    </row>
    <row r="6" spans="1:14" ht="15">
      <c r="A6" s="16">
        <v>2016010</v>
      </c>
      <c r="B6" s="10" t="s">
        <v>37</v>
      </c>
      <c r="C6" s="13">
        <v>42423</v>
      </c>
      <c r="D6" s="14">
        <v>75960</v>
      </c>
      <c r="E6" s="14">
        <v>531250</v>
      </c>
      <c r="F6" s="9">
        <v>122</v>
      </c>
      <c r="G6" s="14">
        <v>4355</v>
      </c>
      <c r="H6" s="9">
        <v>36</v>
      </c>
      <c r="I6" s="15">
        <f t="shared" si="0"/>
        <v>4392</v>
      </c>
      <c r="J6" s="15">
        <f t="shared" si="1"/>
        <v>120.95856102003643</v>
      </c>
      <c r="K6" s="10" t="s">
        <v>59</v>
      </c>
      <c r="L6" s="10" t="s">
        <v>57</v>
      </c>
      <c r="M6" s="9" t="s">
        <v>19</v>
      </c>
      <c r="N6" s="9" t="s">
        <v>60</v>
      </c>
    </row>
    <row r="7" spans="1:14" ht="15">
      <c r="A7" s="16">
        <v>2016011</v>
      </c>
      <c r="B7" s="10" t="s">
        <v>37</v>
      </c>
      <c r="C7" s="13">
        <v>42428</v>
      </c>
      <c r="D7" s="14">
        <v>70170</v>
      </c>
      <c r="E7" s="14">
        <v>527000</v>
      </c>
      <c r="F7" s="9">
        <v>121</v>
      </c>
      <c r="G7" s="14">
        <v>4355</v>
      </c>
      <c r="H7" s="9">
        <v>38</v>
      </c>
      <c r="I7" s="15">
        <f t="shared" si="0"/>
        <v>4598</v>
      </c>
      <c r="J7" s="15">
        <f t="shared" si="1"/>
        <v>114.61505002174859</v>
      </c>
      <c r="K7" s="10" t="s">
        <v>56</v>
      </c>
      <c r="L7" s="10" t="s">
        <v>57</v>
      </c>
      <c r="M7" s="9" t="s">
        <v>19</v>
      </c>
      <c r="N7" s="9" t="s">
        <v>58</v>
      </c>
    </row>
    <row r="8" spans="1:15" ht="15">
      <c r="A8" s="16">
        <v>2016019</v>
      </c>
      <c r="B8" s="10" t="s">
        <v>28</v>
      </c>
      <c r="C8" s="13">
        <v>42471</v>
      </c>
      <c r="D8" s="14">
        <v>61490</v>
      </c>
      <c r="E8" s="14">
        <v>448000</v>
      </c>
      <c r="F8" s="9">
        <v>156.4</v>
      </c>
      <c r="G8" s="14">
        <v>2864</v>
      </c>
      <c r="H8" s="9">
        <v>25</v>
      </c>
      <c r="I8" s="15">
        <f t="shared" si="0"/>
        <v>3910</v>
      </c>
      <c r="J8" s="15">
        <f t="shared" si="1"/>
        <v>114.57800511508951</v>
      </c>
      <c r="K8" s="10" t="s">
        <v>87</v>
      </c>
      <c r="L8" s="10" t="s">
        <v>88</v>
      </c>
      <c r="M8" s="9" t="s">
        <v>19</v>
      </c>
      <c r="N8" s="9" t="s">
        <v>89</v>
      </c>
      <c r="O8" s="7" t="s">
        <v>90</v>
      </c>
    </row>
    <row r="9" spans="1:15" ht="15">
      <c r="A9" s="16">
        <v>2016027</v>
      </c>
      <c r="B9" s="10" t="s">
        <v>28</v>
      </c>
      <c r="C9" s="13">
        <v>42494</v>
      </c>
      <c r="D9" s="14">
        <v>36000</v>
      </c>
      <c r="E9" s="14">
        <v>442390</v>
      </c>
      <c r="F9" s="9">
        <v>170.21</v>
      </c>
      <c r="G9" s="14">
        <v>2599</v>
      </c>
      <c r="H9" s="9">
        <v>33</v>
      </c>
      <c r="I9" s="15">
        <f t="shared" si="0"/>
        <v>5616.93</v>
      </c>
      <c r="J9" s="15">
        <f t="shared" si="1"/>
        <v>78.7601056092919</v>
      </c>
      <c r="K9" s="10" t="s">
        <v>117</v>
      </c>
      <c r="L9" s="10" t="s">
        <v>118</v>
      </c>
      <c r="M9" s="9" t="s">
        <v>19</v>
      </c>
      <c r="N9" s="9" t="s">
        <v>119</v>
      </c>
      <c r="O9" s="7" t="s">
        <v>120</v>
      </c>
    </row>
    <row r="10" spans="1:14" ht="15">
      <c r="A10" s="16">
        <v>2016035</v>
      </c>
      <c r="B10" s="10" t="s">
        <v>147</v>
      </c>
      <c r="C10" s="13">
        <v>42551</v>
      </c>
      <c r="D10" s="14">
        <v>66460</v>
      </c>
      <c r="E10" s="14">
        <v>402500</v>
      </c>
      <c r="F10" s="9">
        <v>114.5</v>
      </c>
      <c r="G10" s="14">
        <v>3515</v>
      </c>
      <c r="H10" s="9">
        <v>30</v>
      </c>
      <c r="I10" s="15">
        <f t="shared" si="0"/>
        <v>3435</v>
      </c>
      <c r="J10" s="15">
        <f t="shared" si="1"/>
        <v>117.17612809315867</v>
      </c>
      <c r="K10" s="10" t="s">
        <v>148</v>
      </c>
      <c r="L10" s="10" t="s">
        <v>149</v>
      </c>
      <c r="M10" s="9" t="s">
        <v>64</v>
      </c>
      <c r="N10" s="9" t="s">
        <v>150</v>
      </c>
    </row>
    <row r="11" spans="1:14" ht="15">
      <c r="A11" s="16">
        <v>2016056</v>
      </c>
      <c r="B11" s="10" t="s">
        <v>23</v>
      </c>
      <c r="C11" s="13">
        <v>43097</v>
      </c>
      <c r="D11" s="14">
        <v>78950</v>
      </c>
      <c r="E11" s="14">
        <v>376560</v>
      </c>
      <c r="F11" s="9">
        <v>103.6</v>
      </c>
      <c r="G11" s="14">
        <v>3635</v>
      </c>
      <c r="H11" s="9">
        <v>33</v>
      </c>
      <c r="I11" s="15">
        <f t="shared" si="0"/>
        <v>3418.7999999999997</v>
      </c>
      <c r="J11" s="15">
        <f t="shared" si="1"/>
        <v>110.14391014391015</v>
      </c>
      <c r="K11" s="10" t="s">
        <v>216</v>
      </c>
      <c r="L11" s="10" t="s">
        <v>217</v>
      </c>
      <c r="M11" s="9" t="s">
        <v>64</v>
      </c>
      <c r="N11" s="9" t="s">
        <v>218</v>
      </c>
    </row>
    <row r="12" spans="1:15" ht="15">
      <c r="A12" s="16">
        <v>2016032</v>
      </c>
      <c r="B12" s="10" t="s">
        <v>135</v>
      </c>
      <c r="C12" s="13">
        <v>42530</v>
      </c>
      <c r="D12" s="14">
        <v>282330</v>
      </c>
      <c r="E12" s="14">
        <v>340000</v>
      </c>
      <c r="F12" s="9">
        <v>248.88</v>
      </c>
      <c r="G12" s="14">
        <v>1366</v>
      </c>
      <c r="H12" s="9">
        <v>40</v>
      </c>
      <c r="I12" s="15">
        <f t="shared" si="0"/>
        <v>9955.2</v>
      </c>
      <c r="J12" s="15">
        <f t="shared" si="1"/>
        <v>34.15300546448087</v>
      </c>
      <c r="K12" s="10" t="s">
        <v>136</v>
      </c>
      <c r="L12" s="10" t="s">
        <v>137</v>
      </c>
      <c r="M12" s="9" t="s">
        <v>19</v>
      </c>
      <c r="N12" s="9" t="s">
        <v>138</v>
      </c>
      <c r="O12" s="7" t="s">
        <v>139</v>
      </c>
    </row>
    <row r="13" spans="1:15" ht="15">
      <c r="A13" s="16">
        <v>2016024</v>
      </c>
      <c r="B13" s="10" t="s">
        <v>61</v>
      </c>
      <c r="C13" s="13">
        <v>42450</v>
      </c>
      <c r="D13" s="14">
        <v>137990</v>
      </c>
      <c r="E13" s="14">
        <v>315000</v>
      </c>
      <c r="F13" s="9">
        <v>187.2</v>
      </c>
      <c r="G13" s="14">
        <v>1683</v>
      </c>
      <c r="H13" s="9">
        <v>33</v>
      </c>
      <c r="I13" s="15">
        <f t="shared" si="0"/>
        <v>6177.599999999999</v>
      </c>
      <c r="J13" s="15">
        <f t="shared" si="1"/>
        <v>50.990675990675996</v>
      </c>
      <c r="K13" s="10" t="s">
        <v>105</v>
      </c>
      <c r="L13" s="10" t="s">
        <v>106</v>
      </c>
      <c r="M13" s="9" t="s">
        <v>19</v>
      </c>
      <c r="N13" s="9" t="s">
        <v>107</v>
      </c>
      <c r="O13" s="7" t="s">
        <v>108</v>
      </c>
    </row>
    <row r="14" ht="15">
      <c r="A14" s="16"/>
    </row>
    <row r="15" ht="15">
      <c r="A15" s="8" t="s">
        <v>20</v>
      </c>
    </row>
    <row r="16" spans="1:14" ht="15">
      <c r="A16" s="16">
        <v>2016057</v>
      </c>
      <c r="B16" s="10" t="s">
        <v>23</v>
      </c>
      <c r="C16" s="13">
        <v>43098</v>
      </c>
      <c r="D16" s="14">
        <v>55810</v>
      </c>
      <c r="E16" s="14">
        <v>380000</v>
      </c>
      <c r="F16" s="9">
        <v>85</v>
      </c>
      <c r="G16" s="14">
        <v>4471</v>
      </c>
      <c r="H16" s="9">
        <v>68</v>
      </c>
      <c r="I16" s="15">
        <f aca="true" t="shared" si="2" ref="I16:I36">SUM(H16*F16)</f>
        <v>5780</v>
      </c>
      <c r="J16" s="15">
        <f aca="true" t="shared" si="3" ref="J16:J36">SUM(E16/I16)</f>
        <v>65.7439446366782</v>
      </c>
      <c r="K16" s="10" t="s">
        <v>219</v>
      </c>
      <c r="L16" s="10" t="s">
        <v>220</v>
      </c>
      <c r="M16" s="9" t="s">
        <v>111</v>
      </c>
      <c r="N16" s="9" t="s">
        <v>221</v>
      </c>
    </row>
    <row r="17" spans="1:14" ht="15">
      <c r="A17" s="16">
        <v>2016047</v>
      </c>
      <c r="B17" s="10" t="s">
        <v>28</v>
      </c>
      <c r="C17" s="13">
        <v>42653</v>
      </c>
      <c r="D17" s="14">
        <v>37910</v>
      </c>
      <c r="E17" s="14">
        <v>341972</v>
      </c>
      <c r="F17" s="9">
        <v>70.43</v>
      </c>
      <c r="G17" s="14">
        <v>4855</v>
      </c>
      <c r="H17" s="9">
        <v>36</v>
      </c>
      <c r="I17" s="15">
        <f t="shared" si="2"/>
        <v>2535.4800000000005</v>
      </c>
      <c r="J17" s="15">
        <f t="shared" si="3"/>
        <v>134.87465884171831</v>
      </c>
      <c r="K17" s="10" t="s">
        <v>174</v>
      </c>
      <c r="L17" s="10" t="s">
        <v>132</v>
      </c>
      <c r="M17" s="9" t="s">
        <v>19</v>
      </c>
      <c r="N17" s="9" t="s">
        <v>186</v>
      </c>
    </row>
    <row r="18" spans="1:14" ht="15">
      <c r="A18" s="16">
        <v>2016033</v>
      </c>
      <c r="B18" s="10" t="s">
        <v>96</v>
      </c>
      <c r="C18" s="13">
        <v>42542</v>
      </c>
      <c r="D18" s="14">
        <v>62160</v>
      </c>
      <c r="E18" s="14">
        <v>280000</v>
      </c>
      <c r="F18" s="9">
        <v>67.25</v>
      </c>
      <c r="G18" s="14">
        <v>4164</v>
      </c>
      <c r="H18" s="9">
        <v>42</v>
      </c>
      <c r="I18" s="15">
        <f t="shared" si="2"/>
        <v>2824.5</v>
      </c>
      <c r="J18" s="15">
        <f t="shared" si="3"/>
        <v>99.13258983890954</v>
      </c>
      <c r="K18" s="10" t="s">
        <v>140</v>
      </c>
      <c r="L18" s="10" t="s">
        <v>141</v>
      </c>
      <c r="M18" s="9" t="s">
        <v>19</v>
      </c>
      <c r="N18" s="9" t="s">
        <v>142</v>
      </c>
    </row>
    <row r="19" spans="1:15" ht="15">
      <c r="A19" s="16">
        <v>2016018</v>
      </c>
      <c r="B19" s="10" t="s">
        <v>61</v>
      </c>
      <c r="C19" s="13">
        <v>42465</v>
      </c>
      <c r="D19" s="14">
        <v>38100</v>
      </c>
      <c r="E19" s="14">
        <v>276000</v>
      </c>
      <c r="F19" s="9">
        <v>80</v>
      </c>
      <c r="G19" s="14">
        <v>3450</v>
      </c>
      <c r="H19" s="9">
        <v>30</v>
      </c>
      <c r="I19" s="15">
        <f t="shared" si="2"/>
        <v>2400</v>
      </c>
      <c r="J19" s="15">
        <f t="shared" si="3"/>
        <v>115</v>
      </c>
      <c r="K19" s="10" t="s">
        <v>83</v>
      </c>
      <c r="L19" s="10" t="s">
        <v>84</v>
      </c>
      <c r="M19" s="9" t="s">
        <v>19</v>
      </c>
      <c r="N19" s="9" t="s">
        <v>85</v>
      </c>
      <c r="O19" s="7" t="s">
        <v>86</v>
      </c>
    </row>
    <row r="20" spans="1:15" ht="15">
      <c r="A20" s="16">
        <v>2016004</v>
      </c>
      <c r="B20" s="10" t="s">
        <v>32</v>
      </c>
      <c r="C20" s="13">
        <v>42388</v>
      </c>
      <c r="D20" s="14">
        <v>50880</v>
      </c>
      <c r="E20" s="14">
        <v>275000</v>
      </c>
      <c r="F20" s="9">
        <v>71.56</v>
      </c>
      <c r="G20" s="14">
        <v>3843</v>
      </c>
      <c r="H20" s="9">
        <v>34</v>
      </c>
      <c r="I20" s="15">
        <f t="shared" si="2"/>
        <v>2433.04</v>
      </c>
      <c r="J20" s="15">
        <f t="shared" si="3"/>
        <v>113.02732384177818</v>
      </c>
      <c r="K20" s="10" t="s">
        <v>33</v>
      </c>
      <c r="L20" s="10" t="s">
        <v>34</v>
      </c>
      <c r="M20" s="9" t="s">
        <v>19</v>
      </c>
      <c r="N20" s="9" t="s">
        <v>35</v>
      </c>
      <c r="O20" s="7" t="s">
        <v>36</v>
      </c>
    </row>
    <row r="21" spans="1:14" ht="15">
      <c r="A21" s="16">
        <v>2016036</v>
      </c>
      <c r="B21" s="10" t="s">
        <v>37</v>
      </c>
      <c r="C21" s="13">
        <v>42556</v>
      </c>
      <c r="D21" s="14">
        <v>48720</v>
      </c>
      <c r="E21" s="14">
        <v>240000</v>
      </c>
      <c r="F21" s="9">
        <v>77</v>
      </c>
      <c r="G21" s="14">
        <v>3117</v>
      </c>
      <c r="H21" s="9">
        <v>32</v>
      </c>
      <c r="I21" s="15">
        <f t="shared" si="2"/>
        <v>2464</v>
      </c>
      <c r="J21" s="15">
        <f t="shared" si="3"/>
        <v>97.40259740259741</v>
      </c>
      <c r="K21" s="10" t="s">
        <v>151</v>
      </c>
      <c r="L21" s="10" t="s">
        <v>42</v>
      </c>
      <c r="M21" s="9" t="s">
        <v>64</v>
      </c>
      <c r="N21" s="9" t="s">
        <v>152</v>
      </c>
    </row>
    <row r="22" spans="1:15" ht="15">
      <c r="A22" s="16">
        <v>2016053</v>
      </c>
      <c r="B22" s="10" t="s">
        <v>37</v>
      </c>
      <c r="C22" s="13">
        <v>42697</v>
      </c>
      <c r="D22" s="14">
        <v>41870</v>
      </c>
      <c r="E22" s="14">
        <v>232000</v>
      </c>
      <c r="F22" s="9">
        <v>77</v>
      </c>
      <c r="G22" s="14">
        <v>3013</v>
      </c>
      <c r="H22" s="9">
        <v>24</v>
      </c>
      <c r="I22" s="15">
        <f t="shared" si="2"/>
        <v>1848</v>
      </c>
      <c r="J22" s="15">
        <f t="shared" si="3"/>
        <v>125.54112554112554</v>
      </c>
      <c r="K22" s="10" t="s">
        <v>204</v>
      </c>
      <c r="L22" s="10" t="s">
        <v>205</v>
      </c>
      <c r="M22" s="9" t="s">
        <v>19</v>
      </c>
      <c r="N22" s="9" t="s">
        <v>206</v>
      </c>
      <c r="O22" s="7" t="s">
        <v>207</v>
      </c>
    </row>
    <row r="23" spans="1:14" ht="15">
      <c r="A23" s="16">
        <v>2016045</v>
      </c>
      <c r="B23" s="10" t="s">
        <v>32</v>
      </c>
      <c r="C23" s="13">
        <v>42643</v>
      </c>
      <c r="D23" s="14">
        <v>17790</v>
      </c>
      <c r="E23" s="14">
        <v>224000</v>
      </c>
      <c r="F23" s="9">
        <v>79</v>
      </c>
      <c r="G23" s="14">
        <v>2835</v>
      </c>
      <c r="H23" s="9">
        <v>23</v>
      </c>
      <c r="I23" s="15">
        <f t="shared" si="2"/>
        <v>1817</v>
      </c>
      <c r="J23" s="15">
        <f t="shared" si="3"/>
        <v>123.28013208585581</v>
      </c>
      <c r="K23" s="10" t="s">
        <v>180</v>
      </c>
      <c r="L23" s="10" t="s">
        <v>181</v>
      </c>
      <c r="M23" s="9" t="s">
        <v>19</v>
      </c>
      <c r="N23" s="9" t="s">
        <v>182</v>
      </c>
    </row>
    <row r="24" spans="1:15" ht="15">
      <c r="A24" s="16">
        <v>2016016</v>
      </c>
      <c r="B24" s="10" t="s">
        <v>23</v>
      </c>
      <c r="C24" s="13">
        <v>42461</v>
      </c>
      <c r="D24" s="14">
        <v>27090</v>
      </c>
      <c r="E24" s="14">
        <v>210100</v>
      </c>
      <c r="F24" s="9">
        <v>95.26</v>
      </c>
      <c r="G24" s="14">
        <v>2206</v>
      </c>
      <c r="H24" s="9">
        <v>20</v>
      </c>
      <c r="I24" s="15">
        <f t="shared" si="2"/>
        <v>1905.2</v>
      </c>
      <c r="J24" s="15">
        <f t="shared" si="3"/>
        <v>110.2771362586605</v>
      </c>
      <c r="K24" s="10" t="s">
        <v>77</v>
      </c>
      <c r="L24" s="10" t="s">
        <v>74</v>
      </c>
      <c r="M24" s="9" t="s">
        <v>19</v>
      </c>
      <c r="N24" s="9" t="s">
        <v>78</v>
      </c>
      <c r="O24" s="7" t="s">
        <v>79</v>
      </c>
    </row>
    <row r="25" spans="1:14" ht="15">
      <c r="A25" s="16">
        <v>2016059</v>
      </c>
      <c r="B25" s="10" t="s">
        <v>16</v>
      </c>
      <c r="C25" s="13">
        <v>43089</v>
      </c>
      <c r="D25" s="14">
        <v>45370</v>
      </c>
      <c r="E25" s="14">
        <v>178000</v>
      </c>
      <c r="F25" s="9">
        <v>47.18</v>
      </c>
      <c r="G25" s="14">
        <v>3773</v>
      </c>
      <c r="H25" s="9">
        <v>47</v>
      </c>
      <c r="I25" s="15">
        <f t="shared" si="2"/>
        <v>2217.46</v>
      </c>
      <c r="J25" s="15">
        <f t="shared" si="3"/>
        <v>80.2720229451715</v>
      </c>
      <c r="K25" s="10" t="s">
        <v>224</v>
      </c>
      <c r="L25" s="10" t="s">
        <v>225</v>
      </c>
      <c r="M25" s="9" t="s">
        <v>19</v>
      </c>
      <c r="N25" s="9" t="s">
        <v>226</v>
      </c>
    </row>
    <row r="26" spans="1:14" ht="15">
      <c r="A26" s="16">
        <v>2016060</v>
      </c>
      <c r="B26" s="10" t="s">
        <v>16</v>
      </c>
      <c r="C26" s="13">
        <v>43089</v>
      </c>
      <c r="D26" s="14">
        <v>46490</v>
      </c>
      <c r="E26" s="14">
        <v>178000</v>
      </c>
      <c r="F26" s="9">
        <v>47.2</v>
      </c>
      <c r="G26" s="14">
        <v>3771</v>
      </c>
      <c r="H26" s="9">
        <v>47.2</v>
      </c>
      <c r="I26" s="15">
        <f t="shared" si="2"/>
        <v>2227.84</v>
      </c>
      <c r="J26" s="15">
        <f t="shared" si="3"/>
        <v>79.89801781097385</v>
      </c>
      <c r="K26" s="10" t="s">
        <v>227</v>
      </c>
      <c r="L26" s="10" t="s">
        <v>225</v>
      </c>
      <c r="M26" s="9" t="s">
        <v>19</v>
      </c>
      <c r="N26" s="9" t="s">
        <v>228</v>
      </c>
    </row>
    <row r="27" spans="1:14" ht="15">
      <c r="A27" s="16">
        <v>2016039</v>
      </c>
      <c r="B27" s="10" t="s">
        <v>16</v>
      </c>
      <c r="C27" s="13">
        <v>42577</v>
      </c>
      <c r="D27" s="14">
        <v>23110</v>
      </c>
      <c r="E27" s="14">
        <v>150000</v>
      </c>
      <c r="F27" s="9">
        <v>47.43</v>
      </c>
      <c r="G27" s="14">
        <v>3163</v>
      </c>
      <c r="H27" s="9">
        <v>28</v>
      </c>
      <c r="I27" s="15">
        <f t="shared" si="2"/>
        <v>1328.04</v>
      </c>
      <c r="J27" s="15">
        <f t="shared" si="3"/>
        <v>112.94840516851902</v>
      </c>
      <c r="K27" s="10" t="s">
        <v>157</v>
      </c>
      <c r="L27" s="10" t="s">
        <v>158</v>
      </c>
      <c r="M27" s="9" t="s">
        <v>19</v>
      </c>
      <c r="N27" s="9" t="s">
        <v>159</v>
      </c>
    </row>
    <row r="28" spans="1:15" ht="15">
      <c r="A28" s="16">
        <v>2016054</v>
      </c>
      <c r="B28" s="10" t="s">
        <v>16</v>
      </c>
      <c r="C28" s="13">
        <v>42706</v>
      </c>
      <c r="D28" s="14">
        <v>13220</v>
      </c>
      <c r="E28" s="14">
        <v>110000</v>
      </c>
      <c r="F28" s="9">
        <v>29.3</v>
      </c>
      <c r="G28" s="14">
        <v>3754</v>
      </c>
      <c r="H28" s="9">
        <v>25</v>
      </c>
      <c r="I28" s="15">
        <f t="shared" si="2"/>
        <v>732.5</v>
      </c>
      <c r="J28" s="15">
        <f t="shared" si="3"/>
        <v>150.17064846416383</v>
      </c>
      <c r="K28" s="10" t="s">
        <v>208</v>
      </c>
      <c r="L28" s="10" t="s">
        <v>209</v>
      </c>
      <c r="M28" s="9" t="s">
        <v>19</v>
      </c>
      <c r="N28" s="9" t="s">
        <v>210</v>
      </c>
      <c r="O28" s="7" t="s">
        <v>211</v>
      </c>
    </row>
    <row r="29" spans="1:14" ht="15">
      <c r="A29" s="16">
        <v>2016001</v>
      </c>
      <c r="B29" s="10" t="s">
        <v>16</v>
      </c>
      <c r="C29" s="13">
        <v>42373</v>
      </c>
      <c r="D29" s="14">
        <v>43600</v>
      </c>
      <c r="E29" s="14">
        <v>100000</v>
      </c>
      <c r="F29" s="9">
        <v>35.9</v>
      </c>
      <c r="G29" s="14">
        <v>2786</v>
      </c>
      <c r="H29" s="9">
        <v>43</v>
      </c>
      <c r="I29" s="15">
        <f t="shared" si="2"/>
        <v>1543.7</v>
      </c>
      <c r="J29" s="15">
        <f t="shared" si="3"/>
        <v>64.77942605428515</v>
      </c>
      <c r="K29" s="10" t="s">
        <v>17</v>
      </c>
      <c r="L29" s="10" t="s">
        <v>18</v>
      </c>
      <c r="M29" s="9" t="s">
        <v>19</v>
      </c>
      <c r="N29" s="9" t="s">
        <v>22</v>
      </c>
    </row>
    <row r="30" spans="1:14" ht="15">
      <c r="A30" s="16">
        <v>2016042</v>
      </c>
      <c r="B30" s="10" t="s">
        <v>53</v>
      </c>
      <c r="C30" s="13">
        <v>42580</v>
      </c>
      <c r="D30" s="14">
        <v>15140</v>
      </c>
      <c r="E30" s="14">
        <v>63000</v>
      </c>
      <c r="F30" s="9">
        <v>19.1</v>
      </c>
      <c r="G30" s="14">
        <v>3298</v>
      </c>
      <c r="H30" s="9">
        <v>34</v>
      </c>
      <c r="I30" s="15">
        <f t="shared" si="2"/>
        <v>649.4000000000001</v>
      </c>
      <c r="J30" s="15">
        <f t="shared" si="3"/>
        <v>97.01262704034492</v>
      </c>
      <c r="K30" s="10" t="s">
        <v>171</v>
      </c>
      <c r="L30" s="10" t="s">
        <v>172</v>
      </c>
      <c r="M30" s="9" t="s">
        <v>19</v>
      </c>
      <c r="N30" s="9" t="s">
        <v>173</v>
      </c>
    </row>
    <row r="31" spans="1:14" ht="15">
      <c r="A31" s="16">
        <v>2016044</v>
      </c>
      <c r="B31" s="10" t="s">
        <v>28</v>
      </c>
      <c r="C31" s="13">
        <v>42557</v>
      </c>
      <c r="D31" s="14">
        <v>25570</v>
      </c>
      <c r="E31" s="14">
        <v>50000</v>
      </c>
      <c r="F31" s="9">
        <v>38.79</v>
      </c>
      <c r="G31" s="14">
        <v>1289</v>
      </c>
      <c r="H31" s="9">
        <v>19</v>
      </c>
      <c r="I31" s="15">
        <f t="shared" si="2"/>
        <v>737.01</v>
      </c>
      <c r="J31" s="15">
        <f t="shared" si="3"/>
        <v>67.8416846447131</v>
      </c>
      <c r="K31" s="10" t="s">
        <v>177</v>
      </c>
      <c r="L31" s="10" t="s">
        <v>178</v>
      </c>
      <c r="M31" s="9" t="s">
        <v>19</v>
      </c>
      <c r="N31" s="9" t="s">
        <v>179</v>
      </c>
    </row>
    <row r="32" spans="1:14" ht="15">
      <c r="A32" s="16">
        <v>2016062</v>
      </c>
      <c r="B32" s="10" t="s">
        <v>229</v>
      </c>
      <c r="C32" s="13">
        <v>43099</v>
      </c>
      <c r="D32" s="14">
        <v>6990</v>
      </c>
      <c r="E32" s="14">
        <v>50000</v>
      </c>
      <c r="F32" s="9">
        <v>4.57</v>
      </c>
      <c r="G32" s="14">
        <v>10940</v>
      </c>
      <c r="H32" s="9">
        <v>37</v>
      </c>
      <c r="I32" s="15">
        <f t="shared" si="2"/>
        <v>169.09</v>
      </c>
      <c r="J32" s="15">
        <f t="shared" si="3"/>
        <v>295.70051451889526</v>
      </c>
      <c r="K32" s="10" t="s">
        <v>233</v>
      </c>
      <c r="L32" s="10" t="s">
        <v>234</v>
      </c>
      <c r="M32" s="9" t="s">
        <v>19</v>
      </c>
      <c r="N32" s="9" t="s">
        <v>235</v>
      </c>
    </row>
    <row r="33" spans="1:15" ht="15">
      <c r="A33" s="16">
        <v>2016052</v>
      </c>
      <c r="B33" s="10" t="s">
        <v>48</v>
      </c>
      <c r="C33" s="13">
        <v>42684</v>
      </c>
      <c r="D33" s="14">
        <v>84000</v>
      </c>
      <c r="E33" s="14">
        <v>45000</v>
      </c>
      <c r="F33" s="9">
        <v>25</v>
      </c>
      <c r="G33" s="14">
        <v>1800</v>
      </c>
      <c r="H33" s="9">
        <v>17</v>
      </c>
      <c r="I33" s="15">
        <f t="shared" si="2"/>
        <v>425</v>
      </c>
      <c r="J33" s="15">
        <f t="shared" si="3"/>
        <v>105.88235294117646</v>
      </c>
      <c r="K33" s="10" t="s">
        <v>200</v>
      </c>
      <c r="L33" s="10" t="s">
        <v>201</v>
      </c>
      <c r="M33" s="9" t="s">
        <v>64</v>
      </c>
      <c r="N33" s="9" t="s">
        <v>202</v>
      </c>
      <c r="O33" s="7" t="s">
        <v>203</v>
      </c>
    </row>
    <row r="34" spans="1:14" ht="15">
      <c r="A34" s="16">
        <v>2016050</v>
      </c>
      <c r="B34" s="10" t="s">
        <v>147</v>
      </c>
      <c r="C34" s="13">
        <v>42667</v>
      </c>
      <c r="D34" s="14">
        <v>7860</v>
      </c>
      <c r="E34" s="14">
        <v>40000</v>
      </c>
      <c r="F34" s="9">
        <v>16.53</v>
      </c>
      <c r="G34" s="14">
        <v>2420</v>
      </c>
      <c r="H34" s="9">
        <v>43</v>
      </c>
      <c r="I34" s="15">
        <f t="shared" si="2"/>
        <v>710.7900000000001</v>
      </c>
      <c r="J34" s="15">
        <f t="shared" si="3"/>
        <v>56.275411865670584</v>
      </c>
      <c r="K34" s="10" t="s">
        <v>193</v>
      </c>
      <c r="L34" s="10" t="s">
        <v>194</v>
      </c>
      <c r="M34" s="9" t="s">
        <v>19</v>
      </c>
      <c r="N34" s="9" t="s">
        <v>195</v>
      </c>
    </row>
    <row r="35" spans="1:14" ht="15">
      <c r="A35" s="16">
        <v>2016017</v>
      </c>
      <c r="B35" s="10" t="s">
        <v>28</v>
      </c>
      <c r="C35" s="13">
        <v>42459</v>
      </c>
      <c r="D35" s="14">
        <v>2100</v>
      </c>
      <c r="E35" s="14">
        <v>22900</v>
      </c>
      <c r="F35" s="9">
        <v>4.34</v>
      </c>
      <c r="G35" s="14">
        <v>5276</v>
      </c>
      <c r="H35" s="9">
        <v>38</v>
      </c>
      <c r="I35" s="15">
        <f t="shared" si="2"/>
        <v>164.92</v>
      </c>
      <c r="J35" s="15">
        <f t="shared" si="3"/>
        <v>138.85520252243512</v>
      </c>
      <c r="K35" s="10" t="s">
        <v>80</v>
      </c>
      <c r="L35" s="10" t="s">
        <v>81</v>
      </c>
      <c r="M35" s="9" t="s">
        <v>19</v>
      </c>
      <c r="N35" s="9" t="s">
        <v>82</v>
      </c>
    </row>
    <row r="36" spans="1:14" ht="15">
      <c r="A36" s="16">
        <v>2016058</v>
      </c>
      <c r="B36" s="10" t="s">
        <v>28</v>
      </c>
      <c r="C36" s="13">
        <v>43076</v>
      </c>
      <c r="D36" s="14">
        <v>1340</v>
      </c>
      <c r="E36" s="14">
        <v>15700</v>
      </c>
      <c r="F36" s="9">
        <v>2.3</v>
      </c>
      <c r="G36" s="14">
        <v>6826</v>
      </c>
      <c r="H36" s="9">
        <v>27</v>
      </c>
      <c r="I36" s="15">
        <f t="shared" si="2"/>
        <v>62.099999999999994</v>
      </c>
      <c r="J36" s="15">
        <f t="shared" si="3"/>
        <v>252.81803542673111</v>
      </c>
      <c r="K36" s="10" t="s">
        <v>29</v>
      </c>
      <c r="L36" s="10" t="s">
        <v>222</v>
      </c>
      <c r="M36" s="9" t="s">
        <v>19</v>
      </c>
      <c r="N36" s="9" t="s">
        <v>223</v>
      </c>
    </row>
    <row r="38" ht="15">
      <c r="A38" s="8" t="s">
        <v>21</v>
      </c>
    </row>
    <row r="39" spans="1:14" ht="15">
      <c r="A39" s="16">
        <v>2016021</v>
      </c>
      <c r="B39" s="10" t="s">
        <v>94</v>
      </c>
      <c r="C39" s="13">
        <v>42471</v>
      </c>
      <c r="D39" s="14">
        <v>160710</v>
      </c>
      <c r="E39" s="14">
        <v>1102000</v>
      </c>
      <c r="F39" s="9">
        <v>411.98</v>
      </c>
      <c r="G39" s="14">
        <v>2675</v>
      </c>
      <c r="H39" s="9">
        <v>27</v>
      </c>
      <c r="I39" s="15">
        <f aca="true" t="shared" si="4" ref="I39:I51">SUM(H39*F39)</f>
        <v>11123.460000000001</v>
      </c>
      <c r="J39" s="15">
        <f aca="true" t="shared" si="5" ref="J39:J51">SUM(E39/I39)</f>
        <v>99.06989372011945</v>
      </c>
      <c r="K39" s="10" t="s">
        <v>91</v>
      </c>
      <c r="L39" s="10" t="s">
        <v>88</v>
      </c>
      <c r="M39" s="9" t="s">
        <v>19</v>
      </c>
      <c r="N39" s="9" t="s">
        <v>95</v>
      </c>
    </row>
    <row r="40" spans="1:14" ht="15">
      <c r="A40" s="16">
        <v>2016061</v>
      </c>
      <c r="B40" s="10" t="s">
        <v>229</v>
      </c>
      <c r="C40" s="13">
        <v>43098</v>
      </c>
      <c r="D40" s="14">
        <v>40940</v>
      </c>
      <c r="E40" s="14">
        <v>412250</v>
      </c>
      <c r="F40" s="9">
        <v>92.74</v>
      </c>
      <c r="G40" s="14">
        <v>4445</v>
      </c>
      <c r="H40" s="9">
        <v>23</v>
      </c>
      <c r="I40" s="15">
        <f t="shared" si="4"/>
        <v>2133.02</v>
      </c>
      <c r="J40" s="15">
        <f t="shared" si="5"/>
        <v>193.27057411557323</v>
      </c>
      <c r="K40" s="10" t="s">
        <v>230</v>
      </c>
      <c r="L40" s="10" t="s">
        <v>231</v>
      </c>
      <c r="M40" s="9" t="s">
        <v>19</v>
      </c>
      <c r="N40" s="9" t="s">
        <v>232</v>
      </c>
    </row>
    <row r="41" spans="1:14" ht="15">
      <c r="A41" s="16">
        <v>2016028</v>
      </c>
      <c r="B41" s="10" t="s">
        <v>23</v>
      </c>
      <c r="C41" s="13">
        <v>42514</v>
      </c>
      <c r="D41" s="14">
        <v>91260</v>
      </c>
      <c r="E41" s="14">
        <v>412000</v>
      </c>
      <c r="F41" s="9">
        <v>81.67</v>
      </c>
      <c r="G41" s="14">
        <v>5045</v>
      </c>
      <c r="H41" s="9">
        <v>49</v>
      </c>
      <c r="I41" s="15">
        <f t="shared" si="4"/>
        <v>4001.83</v>
      </c>
      <c r="J41" s="15">
        <f t="shared" si="5"/>
        <v>102.95289904868523</v>
      </c>
      <c r="K41" s="10" t="s">
        <v>122</v>
      </c>
      <c r="L41" s="10" t="s">
        <v>123</v>
      </c>
      <c r="M41" s="9" t="s">
        <v>19</v>
      </c>
      <c r="N41" s="9" t="s">
        <v>124</v>
      </c>
    </row>
    <row r="42" spans="1:14" ht="15">
      <c r="A42" s="16">
        <v>2016049</v>
      </c>
      <c r="B42" s="10" t="s">
        <v>28</v>
      </c>
      <c r="C42" s="13">
        <v>42661</v>
      </c>
      <c r="D42" s="14">
        <v>83240</v>
      </c>
      <c r="E42" s="14">
        <v>357725</v>
      </c>
      <c r="F42" s="9">
        <v>143.09</v>
      </c>
      <c r="G42" s="14">
        <v>2500</v>
      </c>
      <c r="H42" s="9">
        <v>27</v>
      </c>
      <c r="I42" s="15">
        <f t="shared" si="4"/>
        <v>3863.4300000000003</v>
      </c>
      <c r="J42" s="15">
        <f t="shared" si="5"/>
        <v>92.59259259259258</v>
      </c>
      <c r="K42" s="10" t="s">
        <v>91</v>
      </c>
      <c r="L42" s="10" t="s">
        <v>191</v>
      </c>
      <c r="M42" s="9" t="s">
        <v>19</v>
      </c>
      <c r="N42" s="9" t="s">
        <v>192</v>
      </c>
    </row>
    <row r="43" spans="1:14" ht="15">
      <c r="A43" s="16">
        <v>2016029</v>
      </c>
      <c r="B43" s="10" t="s">
        <v>37</v>
      </c>
      <c r="C43" s="13">
        <v>42521</v>
      </c>
      <c r="D43" s="14">
        <v>69700</v>
      </c>
      <c r="E43" s="14">
        <v>346800</v>
      </c>
      <c r="F43" s="9">
        <v>101.25</v>
      </c>
      <c r="G43" s="14">
        <v>3425</v>
      </c>
      <c r="H43" s="9">
        <v>36</v>
      </c>
      <c r="I43" s="15">
        <f t="shared" si="4"/>
        <v>3645</v>
      </c>
      <c r="J43" s="15">
        <f t="shared" si="5"/>
        <v>95.1440329218107</v>
      </c>
      <c r="K43" s="10" t="s">
        <v>125</v>
      </c>
      <c r="L43" s="10" t="s">
        <v>126</v>
      </c>
      <c r="M43" s="9" t="s">
        <v>19</v>
      </c>
      <c r="N43" s="9" t="s">
        <v>127</v>
      </c>
    </row>
    <row r="44" spans="1:14" ht="15">
      <c r="A44" s="16">
        <v>2016014</v>
      </c>
      <c r="B44" s="10" t="s">
        <v>28</v>
      </c>
      <c r="C44" s="13">
        <v>42433</v>
      </c>
      <c r="D44" s="14">
        <v>29520</v>
      </c>
      <c r="E44" s="14">
        <v>235130</v>
      </c>
      <c r="F44" s="9">
        <v>55.81</v>
      </c>
      <c r="G44" s="14">
        <v>4213</v>
      </c>
      <c r="H44" s="9">
        <v>22</v>
      </c>
      <c r="I44" s="15">
        <f t="shared" si="4"/>
        <v>1227.8200000000002</v>
      </c>
      <c r="J44" s="15">
        <f t="shared" si="5"/>
        <v>191.50201169552537</v>
      </c>
      <c r="K44" s="10" t="s">
        <v>29</v>
      </c>
      <c r="L44" s="10" t="s">
        <v>71</v>
      </c>
      <c r="M44" s="9" t="s">
        <v>19</v>
      </c>
      <c r="N44" s="9" t="s">
        <v>72</v>
      </c>
    </row>
    <row r="45" spans="1:14" ht="15">
      <c r="A45" s="16">
        <v>2016046</v>
      </c>
      <c r="B45" s="10" t="s">
        <v>32</v>
      </c>
      <c r="C45" s="13">
        <v>42648</v>
      </c>
      <c r="D45" s="14">
        <v>18560</v>
      </c>
      <c r="E45" s="14">
        <v>95000</v>
      </c>
      <c r="F45" s="9">
        <v>39</v>
      </c>
      <c r="G45" s="14">
        <v>2436</v>
      </c>
      <c r="H45" s="9">
        <v>23</v>
      </c>
      <c r="I45" s="15">
        <f t="shared" si="4"/>
        <v>897</v>
      </c>
      <c r="J45" s="15">
        <f t="shared" si="5"/>
        <v>105.90858416945373</v>
      </c>
      <c r="K45" s="10" t="s">
        <v>183</v>
      </c>
      <c r="L45" s="10" t="s">
        <v>184</v>
      </c>
      <c r="M45" s="9" t="s">
        <v>19</v>
      </c>
      <c r="N45" s="9" t="s">
        <v>185</v>
      </c>
    </row>
    <row r="46" spans="1:15" ht="15">
      <c r="A46" s="16">
        <v>2016015</v>
      </c>
      <c r="B46" s="10" t="s">
        <v>23</v>
      </c>
      <c r="C46" s="13">
        <v>42461</v>
      </c>
      <c r="D46" s="14">
        <v>10560</v>
      </c>
      <c r="E46" s="14">
        <v>82000</v>
      </c>
      <c r="F46" s="9">
        <v>40</v>
      </c>
      <c r="G46" s="14">
        <v>2050</v>
      </c>
      <c r="H46" s="9">
        <v>16</v>
      </c>
      <c r="I46" s="15">
        <f t="shared" si="4"/>
        <v>640</v>
      </c>
      <c r="J46" s="15">
        <f t="shared" si="5"/>
        <v>128.125</v>
      </c>
      <c r="K46" s="10" t="s">
        <v>73</v>
      </c>
      <c r="L46" s="10" t="s">
        <v>74</v>
      </c>
      <c r="M46" s="9" t="s">
        <v>19</v>
      </c>
      <c r="N46" s="9" t="s">
        <v>75</v>
      </c>
      <c r="O46" s="7" t="s">
        <v>76</v>
      </c>
    </row>
    <row r="47" spans="1:14" ht="15">
      <c r="A47" s="16">
        <v>2016048</v>
      </c>
      <c r="B47" s="10" t="s">
        <v>187</v>
      </c>
      <c r="C47" s="13">
        <v>42650</v>
      </c>
      <c r="D47" s="14">
        <v>13540</v>
      </c>
      <c r="E47" s="14">
        <v>28000</v>
      </c>
      <c r="F47" s="9">
        <v>10.84</v>
      </c>
      <c r="G47" s="14">
        <v>2583</v>
      </c>
      <c r="H47" s="9">
        <v>43</v>
      </c>
      <c r="I47" s="15">
        <f t="shared" si="4"/>
        <v>466.12</v>
      </c>
      <c r="J47" s="15">
        <f t="shared" si="5"/>
        <v>60.07036814554192</v>
      </c>
      <c r="K47" s="10" t="s">
        <v>188</v>
      </c>
      <c r="L47" s="10" t="s">
        <v>189</v>
      </c>
      <c r="M47" s="9" t="s">
        <v>19</v>
      </c>
      <c r="N47" s="9" t="s">
        <v>190</v>
      </c>
    </row>
    <row r="48" spans="1:15" ht="15">
      <c r="A48" s="16">
        <v>2016040</v>
      </c>
      <c r="B48" s="10" t="s">
        <v>16</v>
      </c>
      <c r="C48" s="13">
        <v>42591</v>
      </c>
      <c r="D48" s="14">
        <v>13170</v>
      </c>
      <c r="E48" s="14">
        <v>25000</v>
      </c>
      <c r="F48" s="9">
        <v>10</v>
      </c>
      <c r="G48" s="14">
        <v>2500</v>
      </c>
      <c r="H48" s="9">
        <v>27</v>
      </c>
      <c r="I48" s="15">
        <f t="shared" si="4"/>
        <v>270</v>
      </c>
      <c r="J48" s="15">
        <f t="shared" si="5"/>
        <v>92.5925925925926</v>
      </c>
      <c r="K48" s="10" t="s">
        <v>160</v>
      </c>
      <c r="L48" s="10" t="s">
        <v>164</v>
      </c>
      <c r="M48" s="9" t="s">
        <v>19</v>
      </c>
      <c r="N48" s="9" t="s">
        <v>165</v>
      </c>
      <c r="O48" s="7" t="s">
        <v>166</v>
      </c>
    </row>
    <row r="49" spans="1:14" ht="15">
      <c r="A49" s="16">
        <v>2016006</v>
      </c>
      <c r="B49" s="10" t="s">
        <v>37</v>
      </c>
      <c r="C49" s="13">
        <v>42402</v>
      </c>
      <c r="D49" s="14">
        <v>2730</v>
      </c>
      <c r="E49" s="14">
        <v>15000</v>
      </c>
      <c r="F49" s="9">
        <v>4.7</v>
      </c>
      <c r="G49" s="14">
        <v>3191</v>
      </c>
      <c r="H49" s="9">
        <v>24</v>
      </c>
      <c r="I49" s="15">
        <f t="shared" si="4"/>
        <v>112.80000000000001</v>
      </c>
      <c r="J49" s="15">
        <f t="shared" si="5"/>
        <v>132.9787234042553</v>
      </c>
      <c r="K49" s="10" t="s">
        <v>39</v>
      </c>
      <c r="L49" s="10" t="s">
        <v>42</v>
      </c>
      <c r="M49" s="9" t="s">
        <v>19</v>
      </c>
      <c r="N49" s="9" t="s">
        <v>43</v>
      </c>
    </row>
    <row r="50" spans="1:14" ht="15">
      <c r="A50" s="16">
        <v>2016009</v>
      </c>
      <c r="B50" s="10" t="s">
        <v>53</v>
      </c>
      <c r="C50" s="13">
        <v>42500</v>
      </c>
      <c r="D50" s="14">
        <v>3070</v>
      </c>
      <c r="E50" s="14">
        <v>10000</v>
      </c>
      <c r="F50" s="9">
        <v>5.29</v>
      </c>
      <c r="G50" s="14">
        <v>1890</v>
      </c>
      <c r="H50" s="9">
        <v>27</v>
      </c>
      <c r="I50" s="15">
        <f t="shared" si="4"/>
        <v>142.83</v>
      </c>
      <c r="J50" s="15">
        <f t="shared" si="5"/>
        <v>70.01330252748022</v>
      </c>
      <c r="K50" s="10" t="s">
        <v>54</v>
      </c>
      <c r="L50" s="10" t="s">
        <v>55</v>
      </c>
      <c r="M50" s="9" t="s">
        <v>19</v>
      </c>
      <c r="N50" s="9" t="s">
        <v>121</v>
      </c>
    </row>
    <row r="51" spans="1:14" ht="15">
      <c r="A51" s="16">
        <v>2016043</v>
      </c>
      <c r="B51" s="10" t="s">
        <v>28</v>
      </c>
      <c r="C51" s="13">
        <v>42538</v>
      </c>
      <c r="D51" s="14">
        <v>480</v>
      </c>
      <c r="E51" s="14">
        <v>2320</v>
      </c>
      <c r="F51" s="9">
        <v>0.54</v>
      </c>
      <c r="G51" s="14">
        <v>4296</v>
      </c>
      <c r="H51" s="9">
        <v>52</v>
      </c>
      <c r="I51" s="15">
        <f t="shared" si="4"/>
        <v>28.080000000000002</v>
      </c>
      <c r="J51" s="15">
        <f t="shared" si="5"/>
        <v>82.62108262108262</v>
      </c>
      <c r="K51" s="10" t="s">
        <v>174</v>
      </c>
      <c r="L51" s="10" t="s">
        <v>175</v>
      </c>
      <c r="M51" s="9" t="s">
        <v>19</v>
      </c>
      <c r="N51" s="9" t="s">
        <v>176</v>
      </c>
    </row>
    <row r="53" ht="15">
      <c r="A53" s="8" t="s">
        <v>15</v>
      </c>
    </row>
    <row r="54" spans="1:15" ht="15">
      <c r="A54" s="16">
        <v>2016031</v>
      </c>
      <c r="B54" s="10" t="s">
        <v>28</v>
      </c>
      <c r="C54" s="13">
        <v>42521</v>
      </c>
      <c r="D54" s="14">
        <v>583780</v>
      </c>
      <c r="E54" s="14">
        <v>5020000</v>
      </c>
      <c r="F54" s="9">
        <v>805.46</v>
      </c>
      <c r="G54" s="14">
        <v>6232</v>
      </c>
      <c r="H54" s="9">
        <v>35</v>
      </c>
      <c r="I54" s="15">
        <f aca="true" t="shared" si="6" ref="I54:I69">SUM(H54*F54)</f>
        <v>28191.100000000002</v>
      </c>
      <c r="J54" s="15">
        <f aca="true" t="shared" si="7" ref="J54:J69">SUM(E54/I54)</f>
        <v>178.07038391549105</v>
      </c>
      <c r="K54" s="10" t="s">
        <v>29</v>
      </c>
      <c r="L54" s="10" t="s">
        <v>132</v>
      </c>
      <c r="M54" s="9" t="s">
        <v>19</v>
      </c>
      <c r="N54" s="9" t="s">
        <v>133</v>
      </c>
      <c r="O54" s="7" t="s">
        <v>134</v>
      </c>
    </row>
    <row r="55" spans="1:15" ht="15">
      <c r="A55" s="16">
        <v>2016039</v>
      </c>
      <c r="B55" s="10" t="s">
        <v>16</v>
      </c>
      <c r="C55" s="13">
        <v>42591</v>
      </c>
      <c r="D55" s="14">
        <v>276890</v>
      </c>
      <c r="E55" s="14">
        <v>685000</v>
      </c>
      <c r="F55" s="9">
        <v>180.9</v>
      </c>
      <c r="G55" s="14">
        <v>3787</v>
      </c>
      <c r="H55" s="9">
        <v>40</v>
      </c>
      <c r="I55" s="15">
        <f t="shared" si="6"/>
        <v>7236</v>
      </c>
      <c r="J55" s="15">
        <f t="shared" si="7"/>
        <v>94.66556108347153</v>
      </c>
      <c r="K55" s="10" t="s">
        <v>160</v>
      </c>
      <c r="L55" s="10" t="s">
        <v>161</v>
      </c>
      <c r="M55" s="9" t="s">
        <v>19</v>
      </c>
      <c r="N55" s="9" t="s">
        <v>162</v>
      </c>
      <c r="O55" s="7" t="s">
        <v>163</v>
      </c>
    </row>
    <row r="56" spans="1:15" ht="15">
      <c r="A56" s="16">
        <v>2016026</v>
      </c>
      <c r="B56" s="10" t="s">
        <v>16</v>
      </c>
      <c r="C56" s="13">
        <v>42493</v>
      </c>
      <c r="D56" s="14">
        <v>142000</v>
      </c>
      <c r="E56" s="14">
        <v>480000</v>
      </c>
      <c r="F56" s="9">
        <v>158</v>
      </c>
      <c r="G56" s="14">
        <v>3038</v>
      </c>
      <c r="H56" s="9">
        <v>26</v>
      </c>
      <c r="I56" s="15">
        <f t="shared" si="6"/>
        <v>4108</v>
      </c>
      <c r="J56" s="15">
        <f t="shared" si="7"/>
        <v>116.84518013631937</v>
      </c>
      <c r="K56" s="10" t="s">
        <v>113</v>
      </c>
      <c r="L56" s="10" t="s">
        <v>114</v>
      </c>
      <c r="M56" s="9" t="s">
        <v>19</v>
      </c>
      <c r="N56" s="9" t="s">
        <v>115</v>
      </c>
      <c r="O56" s="7" t="s">
        <v>116</v>
      </c>
    </row>
    <row r="57" spans="1:15" ht="15">
      <c r="A57" s="16">
        <v>2016020</v>
      </c>
      <c r="B57" s="10" t="s">
        <v>94</v>
      </c>
      <c r="C57" s="13">
        <v>42471</v>
      </c>
      <c r="D57" s="14">
        <v>179360</v>
      </c>
      <c r="E57" s="14">
        <v>450000</v>
      </c>
      <c r="F57" s="9">
        <v>202.96</v>
      </c>
      <c r="G57" s="14">
        <v>2217</v>
      </c>
      <c r="H57" s="9">
        <v>22</v>
      </c>
      <c r="I57" s="15">
        <f t="shared" si="6"/>
        <v>4465.12</v>
      </c>
      <c r="J57" s="15">
        <f t="shared" si="7"/>
        <v>100.78116601569499</v>
      </c>
      <c r="K57" s="10" t="s">
        <v>91</v>
      </c>
      <c r="L57" s="10" t="s">
        <v>88</v>
      </c>
      <c r="M57" s="9" t="s">
        <v>19</v>
      </c>
      <c r="N57" s="9" t="s">
        <v>92</v>
      </c>
      <c r="O57" s="7" t="s">
        <v>93</v>
      </c>
    </row>
    <row r="58" spans="1:15" ht="15">
      <c r="A58" s="16">
        <v>2016030</v>
      </c>
      <c r="B58" s="10" t="s">
        <v>16</v>
      </c>
      <c r="C58" s="13">
        <v>42523</v>
      </c>
      <c r="D58" s="14">
        <v>152020</v>
      </c>
      <c r="E58" s="14">
        <v>375000</v>
      </c>
      <c r="F58" s="9">
        <v>92.95</v>
      </c>
      <c r="G58" s="14">
        <v>4034</v>
      </c>
      <c r="H58" s="9">
        <v>37</v>
      </c>
      <c r="I58" s="15">
        <f t="shared" si="6"/>
        <v>3439.15</v>
      </c>
      <c r="J58" s="15">
        <f t="shared" si="7"/>
        <v>109.03857057703212</v>
      </c>
      <c r="K58" s="10" t="s">
        <v>128</v>
      </c>
      <c r="L58" s="10" t="s">
        <v>129</v>
      </c>
      <c r="M58" s="9" t="s">
        <v>19</v>
      </c>
      <c r="N58" s="9" t="s">
        <v>130</v>
      </c>
      <c r="O58" s="7" t="s">
        <v>131</v>
      </c>
    </row>
    <row r="59" spans="1:15" ht="15">
      <c r="A59" s="16">
        <v>2016005</v>
      </c>
      <c r="B59" s="10" t="s">
        <v>37</v>
      </c>
      <c r="C59" s="13">
        <v>42402</v>
      </c>
      <c r="D59" s="14">
        <v>84140</v>
      </c>
      <c r="E59" s="14">
        <v>339000</v>
      </c>
      <c r="F59" s="9">
        <v>113.3</v>
      </c>
      <c r="G59" s="14">
        <v>2992</v>
      </c>
      <c r="H59" s="9">
        <v>31</v>
      </c>
      <c r="I59" s="15">
        <f t="shared" si="6"/>
        <v>3512.2999999999997</v>
      </c>
      <c r="J59" s="15">
        <f t="shared" si="7"/>
        <v>96.51795120006834</v>
      </c>
      <c r="K59" s="10" t="s">
        <v>39</v>
      </c>
      <c r="L59" s="10" t="s">
        <v>38</v>
      </c>
      <c r="M59" s="9" t="s">
        <v>19</v>
      </c>
      <c r="N59" s="9" t="s">
        <v>40</v>
      </c>
      <c r="O59" s="7" t="s">
        <v>41</v>
      </c>
    </row>
    <row r="60" spans="1:15" ht="15">
      <c r="A60" s="16">
        <v>2016013</v>
      </c>
      <c r="B60" s="10" t="s">
        <v>61</v>
      </c>
      <c r="C60" s="13">
        <v>42429</v>
      </c>
      <c r="D60" s="14">
        <v>125160</v>
      </c>
      <c r="E60" s="14">
        <v>330000</v>
      </c>
      <c r="F60" s="9">
        <v>76.5</v>
      </c>
      <c r="G60" s="14">
        <v>4314</v>
      </c>
      <c r="H60" s="9">
        <v>39</v>
      </c>
      <c r="I60" s="15">
        <f t="shared" si="6"/>
        <v>2983.5</v>
      </c>
      <c r="J60" s="15">
        <f t="shared" si="7"/>
        <v>110.60834590246355</v>
      </c>
      <c r="K60" s="10" t="s">
        <v>67</v>
      </c>
      <c r="L60" s="10" t="s">
        <v>68</v>
      </c>
      <c r="M60" s="9" t="s">
        <v>64</v>
      </c>
      <c r="N60" s="9" t="s">
        <v>69</v>
      </c>
      <c r="O60" s="7" t="s">
        <v>70</v>
      </c>
    </row>
    <row r="61" spans="1:15" ht="15">
      <c r="A61" s="16">
        <v>2016022</v>
      </c>
      <c r="B61" s="10" t="s">
        <v>96</v>
      </c>
      <c r="C61" s="13">
        <v>42475</v>
      </c>
      <c r="D61" s="14">
        <v>157630</v>
      </c>
      <c r="E61" s="14">
        <v>319519</v>
      </c>
      <c r="F61" s="9">
        <v>55.39</v>
      </c>
      <c r="G61" s="14">
        <v>5769</v>
      </c>
      <c r="H61" s="9">
        <v>36</v>
      </c>
      <c r="I61" s="15">
        <f t="shared" si="6"/>
        <v>1994.04</v>
      </c>
      <c r="J61" s="15">
        <f t="shared" si="7"/>
        <v>160.23700627871057</v>
      </c>
      <c r="K61" s="10" t="s">
        <v>97</v>
      </c>
      <c r="L61" s="10" t="s">
        <v>98</v>
      </c>
      <c r="M61" s="9" t="s">
        <v>19</v>
      </c>
      <c r="N61" s="9" t="s">
        <v>99</v>
      </c>
      <c r="O61" s="7" t="s">
        <v>100</v>
      </c>
    </row>
    <row r="62" spans="1:15" ht="15">
      <c r="A62" s="16">
        <v>2016037</v>
      </c>
      <c r="B62" s="10" t="s">
        <v>61</v>
      </c>
      <c r="C62" s="13">
        <v>42552</v>
      </c>
      <c r="D62" s="14">
        <v>178880</v>
      </c>
      <c r="E62" s="14">
        <v>315000</v>
      </c>
      <c r="F62" s="9">
        <v>22.83</v>
      </c>
      <c r="G62" s="14">
        <v>13798</v>
      </c>
      <c r="H62" s="9">
        <v>24</v>
      </c>
      <c r="I62" s="15">
        <f t="shared" si="6"/>
        <v>547.92</v>
      </c>
      <c r="J62" s="15">
        <f t="shared" si="7"/>
        <v>574.9014454664915</v>
      </c>
      <c r="K62" s="10" t="s">
        <v>153</v>
      </c>
      <c r="L62" s="10" t="s">
        <v>154</v>
      </c>
      <c r="M62" s="9" t="s">
        <v>19</v>
      </c>
      <c r="N62" s="9" t="s">
        <v>155</v>
      </c>
      <c r="O62" s="7" t="s">
        <v>156</v>
      </c>
    </row>
    <row r="63" spans="1:15" ht="15">
      <c r="A63" s="16">
        <v>2016034</v>
      </c>
      <c r="B63" s="10" t="s">
        <v>48</v>
      </c>
      <c r="C63" s="13">
        <v>42534</v>
      </c>
      <c r="D63" s="14">
        <v>127770</v>
      </c>
      <c r="E63" s="14">
        <v>300000</v>
      </c>
      <c r="F63" s="9">
        <v>108.3</v>
      </c>
      <c r="G63" s="14">
        <v>2770</v>
      </c>
      <c r="H63" s="9">
        <v>23</v>
      </c>
      <c r="I63" s="15">
        <f t="shared" si="6"/>
        <v>2490.9</v>
      </c>
      <c r="J63" s="15">
        <f t="shared" si="7"/>
        <v>120.43839576056847</v>
      </c>
      <c r="K63" s="10" t="s">
        <v>143</v>
      </c>
      <c r="L63" s="10" t="s">
        <v>144</v>
      </c>
      <c r="M63" s="9" t="s">
        <v>19</v>
      </c>
      <c r="N63" s="9" t="s">
        <v>145</v>
      </c>
      <c r="O63" s="7" t="s">
        <v>146</v>
      </c>
    </row>
    <row r="64" spans="1:15" ht="15">
      <c r="A64" s="16">
        <v>2016012</v>
      </c>
      <c r="B64" s="10" t="s">
        <v>61</v>
      </c>
      <c r="C64" s="13">
        <v>42430</v>
      </c>
      <c r="D64" s="14">
        <v>84680</v>
      </c>
      <c r="E64" s="14">
        <v>200000</v>
      </c>
      <c r="F64" s="9">
        <v>78</v>
      </c>
      <c r="G64" s="14">
        <v>2564</v>
      </c>
      <c r="H64" s="9">
        <v>32</v>
      </c>
      <c r="I64" s="15">
        <f t="shared" si="6"/>
        <v>2496</v>
      </c>
      <c r="J64" s="15">
        <f t="shared" si="7"/>
        <v>80.12820512820512</v>
      </c>
      <c r="K64" s="10" t="s">
        <v>62</v>
      </c>
      <c r="L64" s="10" t="s">
        <v>63</v>
      </c>
      <c r="M64" s="9" t="s">
        <v>64</v>
      </c>
      <c r="N64" s="9" t="s">
        <v>65</v>
      </c>
      <c r="O64" s="7" t="s">
        <v>66</v>
      </c>
    </row>
    <row r="65" spans="1:15" ht="15">
      <c r="A65" s="16">
        <v>2016041</v>
      </c>
      <c r="B65" s="10" t="s">
        <v>32</v>
      </c>
      <c r="C65" s="13">
        <v>42592</v>
      </c>
      <c r="D65" s="14">
        <v>101470</v>
      </c>
      <c r="E65" s="14">
        <v>200000</v>
      </c>
      <c r="F65" s="9">
        <v>118</v>
      </c>
      <c r="G65" s="14">
        <v>1695</v>
      </c>
      <c r="H65" s="9">
        <v>32</v>
      </c>
      <c r="I65" s="15">
        <f t="shared" si="6"/>
        <v>3776</v>
      </c>
      <c r="J65" s="15">
        <f t="shared" si="7"/>
        <v>52.96610169491525</v>
      </c>
      <c r="K65" s="10" t="s">
        <v>167</v>
      </c>
      <c r="L65" s="10" t="s">
        <v>168</v>
      </c>
      <c r="M65" s="9" t="s">
        <v>64</v>
      </c>
      <c r="N65" s="9" t="s">
        <v>169</v>
      </c>
      <c r="O65" s="7" t="s">
        <v>170</v>
      </c>
    </row>
    <row r="66" spans="1:15" ht="15">
      <c r="A66" s="16">
        <v>2016002</v>
      </c>
      <c r="B66" s="10" t="s">
        <v>23</v>
      </c>
      <c r="C66" s="13">
        <v>42373</v>
      </c>
      <c r="D66" s="14">
        <v>170960</v>
      </c>
      <c r="E66" s="14">
        <v>175000</v>
      </c>
      <c r="F66" s="9">
        <v>116.5</v>
      </c>
      <c r="G66" s="14">
        <v>1502</v>
      </c>
      <c r="H66" s="9">
        <v>50</v>
      </c>
      <c r="I66" s="15">
        <f t="shared" si="6"/>
        <v>5825</v>
      </c>
      <c r="J66" s="15">
        <f t="shared" si="7"/>
        <v>30.042918454935624</v>
      </c>
      <c r="K66" s="10" t="s">
        <v>24</v>
      </c>
      <c r="L66" s="10" t="s">
        <v>25</v>
      </c>
      <c r="M66" s="9" t="s">
        <v>19</v>
      </c>
      <c r="N66" s="9" t="s">
        <v>26</v>
      </c>
      <c r="O66" s="7" t="s">
        <v>27</v>
      </c>
    </row>
    <row r="67" spans="1:15" ht="15">
      <c r="A67" s="16">
        <v>2016008</v>
      </c>
      <c r="B67" s="10" t="s">
        <v>48</v>
      </c>
      <c r="C67" s="13">
        <v>42419</v>
      </c>
      <c r="D67" s="14">
        <v>108430</v>
      </c>
      <c r="E67" s="14">
        <v>155000</v>
      </c>
      <c r="F67" s="9">
        <v>3.92</v>
      </c>
      <c r="G67" s="14">
        <v>39541</v>
      </c>
      <c r="H67" s="9">
        <v>39</v>
      </c>
      <c r="I67" s="15">
        <f t="shared" si="6"/>
        <v>152.88</v>
      </c>
      <c r="J67" s="15">
        <f t="shared" si="7"/>
        <v>1013.8670852956568</v>
      </c>
      <c r="K67" s="10" t="s">
        <v>49</v>
      </c>
      <c r="L67" s="10" t="s">
        <v>50</v>
      </c>
      <c r="M67" s="9" t="s">
        <v>19</v>
      </c>
      <c r="N67" s="9" t="s">
        <v>51</v>
      </c>
      <c r="O67" s="7" t="s">
        <v>52</v>
      </c>
    </row>
    <row r="68" spans="1:15" ht="15">
      <c r="A68" s="16">
        <v>2016051</v>
      </c>
      <c r="B68" s="10" t="s">
        <v>53</v>
      </c>
      <c r="C68" s="13">
        <v>42683</v>
      </c>
      <c r="D68" s="14">
        <v>166210</v>
      </c>
      <c r="E68" s="14">
        <v>90000</v>
      </c>
      <c r="F68" s="9">
        <v>34.1</v>
      </c>
      <c r="G68" s="14">
        <v>2639</v>
      </c>
      <c r="H68" s="9">
        <v>34</v>
      </c>
      <c r="I68" s="15">
        <f t="shared" si="6"/>
        <v>1159.4</v>
      </c>
      <c r="J68" s="15">
        <f t="shared" si="7"/>
        <v>77.62635846127307</v>
      </c>
      <c r="K68" s="10" t="s">
        <v>196</v>
      </c>
      <c r="L68" s="10" t="s">
        <v>197</v>
      </c>
      <c r="M68" s="9" t="s">
        <v>19</v>
      </c>
      <c r="N68" s="9" t="s">
        <v>198</v>
      </c>
      <c r="O68" s="7" t="s">
        <v>199</v>
      </c>
    </row>
    <row r="69" spans="1:15" ht="15">
      <c r="A69" s="16">
        <v>2016023</v>
      </c>
      <c r="B69" s="10" t="s">
        <v>16</v>
      </c>
      <c r="C69" s="13">
        <v>42474</v>
      </c>
      <c r="D69" s="14">
        <v>103830</v>
      </c>
      <c r="E69" s="14">
        <v>81000</v>
      </c>
      <c r="F69" s="9">
        <v>1.5</v>
      </c>
      <c r="G69" s="14">
        <v>54000</v>
      </c>
      <c r="H69" s="9">
        <v>49</v>
      </c>
      <c r="I69" s="15">
        <f t="shared" si="6"/>
        <v>73.5</v>
      </c>
      <c r="J69" s="15">
        <f t="shared" si="7"/>
        <v>1102.0408163265306</v>
      </c>
      <c r="K69" s="10" t="s">
        <v>101</v>
      </c>
      <c r="L69" s="10" t="s">
        <v>102</v>
      </c>
      <c r="M69" s="9" t="s">
        <v>19</v>
      </c>
      <c r="N69" s="9" t="s">
        <v>103</v>
      </c>
      <c r="O69" s="7" t="s">
        <v>104</v>
      </c>
    </row>
  </sheetData>
  <sheetProtection/>
  <hyperlinks>
    <hyperlink ref="A66" r:id="rId1" display="https://sites.integritygis.com/SL/Viewer.html?ViewerConfig=https://sites.integritygis.com/Geocortex/Essentials/REST/sites/Clarke_County_IA_Public/viewers/Clarke_SL_Public/virtualdirectory/Config/Viewer.xml&amp;attributeSearch=Parcel,PARCEL_NUM,08860"/>
    <hyperlink ref="A29" r:id="rId2" display="https://sites.integritygis.com/SL/Viewer.html?ViewerConfig=https://sites.integritygis.com/Geocortex/Essentials/REST/sites/Clarke_County_IA_Public/viewers/Clarke_SL_Public/virtualdirectory/Config/Viewer.xml&amp;attributeSearch=Parcel,PARCEL_NUM,13423"/>
    <hyperlink ref="A4" r:id="rId3" display="https://sites.integritygis.com/SL/Viewer.html?ViewerConfig=https://sites.integritygis.com/Geocortex/Essentials/REST/sites/Clarke_County_IA_Public/viewers/Clarke_SL_Public/virtualdirectory/Config/Viewer.xml&amp;attributeSearch=Parcel,PARCEL_NUM,04604"/>
    <hyperlink ref="A20" r:id="rId4" display="https://sites.integritygis.com/SL/Viewer.html?ViewerConfig=https://sites.integritygis.com/Geocortex/Essentials/REST/sites/Clarke_County_IA_Public/viewers/Clarke_SL_Public/virtualdirectory/Config/Viewer.xml&amp;attributeSearch=Parcel,PARCEL_NUM,13426"/>
    <hyperlink ref="A59" r:id="rId5" display="https://sites.integritygis.com/SL/Viewer.html?ViewerConfig=https://sites.integritygis.com/Geocortex/Essentials/REST/sites/Clarke_County_IA_Public/viewers/Clarke_SL_Public/virtualdirectory/Config/Viewer.xml&amp;attributeSearch=Parcel,PARCEL_NUM,10594"/>
    <hyperlink ref="A49" r:id="rId6" display="https://sites.integritygis.com/SL/Viewer.html?ViewerConfig=https://sites.integritygis.com/Geocortex/Essentials/REST/sites/Clarke_County_IA_Public/viewers/Clarke_SL_Public/virtualdirectory/Config/Viewer.xml&amp;attributeSearch=Parcel,PARCEL_NUM,12828"/>
    <hyperlink ref="A3" r:id="rId7" display="https://sites.integritygis.com/SL/Viewer.html?ViewerConfig=https://sites.integritygis.com/Geocortex/Essentials/REST/sites/Clarke_County_IA_Public/viewers/Clarke_SL_Public/virtualdirectory/Config/Viewer.xml&amp;attributeSearch=Parcel,PARCEL_NUM,10431"/>
    <hyperlink ref="A67" r:id="rId8" display="https://sites.integritygis.com/SL/Viewer.html?ViewerConfig=https://sites.integritygis.com/Geocortex/Essentials/REST/sites/Clarke_County_IA_Public/viewers/Clarke_SL_Public/virtualdirectory/Config/Viewer.xml&amp;attributeSearch=Parcel,PARCEL_NUM,13435"/>
    <hyperlink ref="A50" r:id="rId9" display="https://sites.integritygis.com/SL/Viewer.html?ViewerConfig=https://sites.integritygis.com/Geocortex/Essentials/REST/sites/Clarke_County_IA_Public/viewers/Clarke_SL_Public/virtualdirectory/Config/Viewer.xml&amp;attributeSearch=Parcel,PARCEL_NUM,13454"/>
    <hyperlink ref="A7" r:id="rId10" display="https://sites.integritygis.com/SL/Viewer.html?ViewerConfig=https://sites.integritygis.com/Geocortex/Essentials/REST/sites/Clarke_County_IA_Public/viewers/Clarke_SL_Public/virtualdirectory/Config/Viewer.xml&amp;attributeSearch=Parcel,PARCEL_NUM,10663"/>
    <hyperlink ref="A6" r:id="rId11" display="https://sites.integritygis.com/SL/Viewer.html?ViewerConfig=https://sites.integritygis.com/Geocortex/Essentials/REST/sites/Clarke_County_IA_Public/viewers/Clarke_SL_Public/virtualdirectory/Config/Viewer.xml&amp;attributeSearch=Parcel,PARCEL_NUM,10672"/>
    <hyperlink ref="A64" r:id="rId12" display="https://sites.integritygis.com/SL/Viewer.html?ViewerConfig=https://sites.integritygis.com/Geocortex/Essentials/REST/sites/Clarke_County_IA_Public/viewers/Clarke_SL_Public/virtualdirectory/Config/Viewer.xml&amp;attributeSearch=Parcel,PARCEL_NUM,04110"/>
    <hyperlink ref="A60" r:id="rId13" display="https://sites.integritygis.com/SL/Viewer.html?ViewerConfig=https://sites.integritygis.com/Geocortex/Essentials/REST/sites/Clarke_County_IA_Public/viewers/Clarke_SL_Public/virtualdirectory/Config/Viewer.xml&amp;attributeSearch=Parcel,PARCEL_NUM,04321"/>
    <hyperlink ref="A44" r:id="rId14" display="https://sites.integritygis.com/SL/Viewer.html?ViewerConfig=https://sites.integritygis.com/Geocortex/Essentials/REST/sites/Clarke_County_IA_Public/viewers/Clarke_SL_Public/virtualdirectory/Config/Viewer.xml&amp;attributeSearch=Parcel,PARCEL_NUM,13402"/>
    <hyperlink ref="A46" r:id="rId15" display="https://sites.integritygis.com/SL/Viewer.html?ViewerConfig=https://sites.integritygis.com/Geocortex/Essentials/REST/sites/Clarke_County_IA_Public/viewers/Clarke_SL_Public/virtualdirectory/Config/Viewer.xml&amp;attributeSearch=Parcel,PARCEL_NUM,08748"/>
    <hyperlink ref="A24" r:id="rId16" display="https://sites.integritygis.com/SL/Viewer.html?ViewerConfig=https://sites.integritygis.com/Geocortex/Essentials/REST/sites/Clarke_County_IA_Public/viewers/Clarke_SL_Public/virtualdirectory/Config/Viewer.xml&amp;attributeSearch=Parcel,PARCEL_NUM,12573"/>
    <hyperlink ref="A35" r:id="rId17" display="https://sites.integritygis.com/SL/Viewer.html?ViewerConfig=https://sites.integritygis.com/Geocortex/Essentials/REST/sites/Clarke_County_IA_Public/viewers/Clarke_SL_Public/virtualdirectory/Config/Viewer.xml&amp;attributeSearch=Parcel,PARCEL_NUM,11245"/>
    <hyperlink ref="A19" r:id="rId18" display="https://sites.integritygis.com/SL/Viewer.html?ViewerConfig=https://sites.integritygis.com/Geocortex/Essentials/REST/sites/Clarke_County_IA_Public/viewers/Clarke_SL_Public/virtualdirectory/Config/Viewer.xml&amp;attributeSearch=Parcel,PARCEL_NUM,03558"/>
    <hyperlink ref="A8" r:id="rId19" display="https://sites.integritygis.com/SL/Viewer.html?ViewerConfig=https://sites.integritygis.com/Geocortex/Essentials/REST/sites/Clarke_County_IA_Public/viewers/Clarke_SL_Public/virtualdirectory/Config/Viewer.xml&amp;attributeSearch=Parcel,PARCEL_NUM,04999"/>
    <hyperlink ref="A57" r:id="rId20" display="https://sites.integritygis.com/SL/Viewer.html?ViewerConfig=https://sites.integritygis.com/Geocortex/Essentials/REST/sites/Clarke_County_IA_Public/viewers/Clarke_SL_Public/virtualdirectory/Config/Viewer.xml&amp;attributeSearch=Parcel,PARCEL_NUM,12989"/>
    <hyperlink ref="A39" r:id="rId21" display="https://sites.integritygis.com/SL/Viewer.html?ViewerConfig=https://sites.integritygis.com/Geocortex/Essentials/REST/sites/Clarke_County_IA_Public/viewers/Clarke_SL_Public/virtualdirectory/Config/Viewer.xml&amp;attributeSearch=Parcel,PARCEL_NUM,04988"/>
    <hyperlink ref="A61" r:id="rId22" display="https://sites.integritygis.com/SL/Viewer.html?ViewerConfig=https://sites.integritygis.com/Geocortex/Essentials/REST/sites/Clarke_County_IA_Public/viewers/Clarke_SL_Public/virtualdirectory/Config/Viewer.xml&amp;attributeSearch=Parcel,PARCEL_NUM,06613"/>
    <hyperlink ref="A69" r:id="rId23" display="https://sites.integritygis.com/SL/Viewer.html?ViewerConfig=https://sites.integritygis.com/Geocortex/Essentials/REST/sites/Clarke_County_IA_Public/viewers/Clarke_SL_Public/virtualdirectory/Config/Viewer.xml&amp;attributeSearch=Parcel,PARCEL_NUM,13449"/>
    <hyperlink ref="A13" r:id="rId24" display="https://sites.integritygis.com/SL/Viewer.html?ViewerConfig=https://sites.integritygis.com/Geocortex/Essentials/REST/sites/Clarke_County_IA_Public/viewers/Clarke_SL_Public/virtualdirectory/Config/Viewer.xml&amp;attributeSearch=Parcel,PARCEL_NUM,04033"/>
    <hyperlink ref="A5" r:id="rId25" display="https://sites.integritygis.com/SL/Viewer.html?ViewerConfig=https://sites.integritygis.com/Geocortex/Essentials/REST/sites/Clarke_County_IA_Public/viewers/Clarke_SL_Public/virtualdirectory/Config/Viewer.xml&amp;attributeSearch=Parcel,PARCEL_NUM,03199"/>
    <hyperlink ref="A56" r:id="rId26" display="https://sites.integritygis.com/SL/Viewer.html?ViewerConfig=https://sites.integritygis.com/Geocortex/Essentials/REST/sites/Clarke_County_IA_Public/viewers/Clarke_SL_Public/virtualdirectory/Config/Viewer.xml&amp;attributeSearch=Parcel,PARCEL_NUM,06284"/>
    <hyperlink ref="A9" r:id="rId27" display="https://sites.integritygis.com/SL/Viewer.html?ViewerConfig=https://sites.integritygis.com/Geocortex/Essentials/REST/sites/Clarke_County_IA_Public/viewers/Clarke_SL_Public/virtualdirectory/Config/Viewer.xml&amp;attributeSearch=Parcel,PARCEL_NUM,04796"/>
    <hyperlink ref="A41" r:id="rId28" display="https://sites.integritygis.com/SL/Viewer.html?ViewerConfig=https://sites.integritygis.com/Geocortex/Essentials/REST/sites/Clarke_County_IA_Public/viewers/Clarke_SL_Public/virtualdirectory/Config/Viewer.xml&amp;attributeSearch=Parcel,PARCEL_NUM,08895"/>
    <hyperlink ref="A43" r:id="rId29" display="https://sites.integritygis.com/SL/Viewer.html?ViewerConfig=https://sites.integritygis.com/Geocortex/Essentials/REST/sites/Clarke_County_IA_Public/viewers/Clarke_SL_Public/virtualdirectory/Config/Viewer.xml&amp;attributeSearch=Parcel,PARCEL_NUM,10689"/>
    <hyperlink ref="A58" r:id="rId30" display="https://sites.integritygis.com/SL/Viewer.html?ViewerConfig=https://sites.integritygis.com/Geocortex/Essentials/REST/sites/Clarke_County_IA_Public/viewers/Clarke_SL_Public/virtualdirectory/Config/Viewer.xml&amp;attributeSearch=Parcel,PARCEL_NUM,06031"/>
    <hyperlink ref="A54" r:id="rId31" display="https://sites.integritygis.com/SL/Viewer.html?ViewerConfig=https://sites.integritygis.com/Geocortex/Essentials/REST/sites/Clarke_County_IA_Public/viewers/Clarke_SL_Public/virtualdirectory/Config/Viewer.xml&amp;attributeSearch=Parcel,PARCEL_NUM,04577"/>
    <hyperlink ref="A12" r:id="rId32" display="https://sites.integritygis.com/SL/Viewer.html?ViewerConfig=https://sites.integritygis.com/Geocortex/Essentials/REST/sites/Clarke_County_IA_Public/viewers/Clarke_SL_Public/virtualdirectory/Config/Viewer.xml&amp;attributeSearch=Parcel,PARCEL_NUM,13468"/>
    <hyperlink ref="A63" r:id="rId33" display="https://sites.integritygis.com/SL/Viewer.html?ViewerConfig=https://sites.integritygis.com/Geocortex/Essentials/REST/sites/Clarke_County_IA_Public/viewers/Clarke_SL_Public/virtualdirectory/Config/Viewer.xml&amp;attributeSearch=Parcel,PARCEL_NUM,07790"/>
    <hyperlink ref="A10" r:id="rId34" display="https://sites.integritygis.com/SL/Viewer.html?ViewerConfig=https://sites.integritygis.com/Geocortex/Essentials/REST/sites/Clarke_County_IA_Public/viewers/Clarke_SL_Public/virtualdirectory/Config/Viewer.xml&amp;attributeSearch=Parcel,PARCEL_NUM,09542"/>
    <hyperlink ref="A21" r:id="rId35" display="https://sites.integritygis.com/SL/Viewer.html?ViewerConfig=https://sites.integritygis.com/Geocortex/Essentials/REST/sites/Clarke_County_IA_Public/viewers/Clarke_SL_Public/virtualdirectory/Config/Viewer.xml&amp;attributeSearch=Parcel,PARCEL_NUM,10592"/>
    <hyperlink ref="A62" r:id="rId36" display="https://sites.integritygis.com/SL/Viewer.html?ViewerConfig=https://sites.integritygis.com/Geocortex/Essentials/REST/sites/Clarke_County_IA_Public/viewers/Clarke_SL_Public/virtualdirectory/Config/Viewer.xml&amp;attributeSearch=Parcel,PARCEL_NUM,01867"/>
    <hyperlink ref="A27" r:id="rId37" display="https://sites.integritygis.com/SL/Viewer.html?ViewerConfig=https://sites.integritygis.com/Geocortex/Essentials/REST/sites/Clarke_County_IA_Public/viewers/Clarke_SL_Public/virtualdirectory/Config/Viewer.xml&amp;attributeSearch=Parcel,PARCEL_NUM,04699"/>
    <hyperlink ref="A55" r:id="rId38" display="https://sites.integritygis.com/SL/Viewer.html?ViewerConfig=https://sites.integritygis.com/Geocortex/Essentials/REST/sites/Clarke_County_IA_Public/viewers/Clarke_SL_Public/virtualdirectory/Config/Viewer.xml&amp;attributeSearch=Parcel,PARCEL_NUM,06095"/>
    <hyperlink ref="A48" r:id="rId39" display="https://sites.integritygis.com/SL/Viewer.html?ViewerConfig=https://sites.integritygis.com/Geocortex/Essentials/REST/sites/Clarke_County_IA_Public/viewers/Clarke_SL_Public/virtualdirectory/Config/Viewer.xml&amp;attributeSearch=Parcel,PARCEL_NUM,11299"/>
    <hyperlink ref="A65" r:id="rId40" display="https://sites.integritygis.com/SL/Viewer.html?ViewerConfig=https://sites.integritygis.com/Geocortex/Essentials/REST/sites/Clarke_County_IA_Public/viewers/Clarke_SL_Public/virtualdirectory/Config/Viewer.xml&amp;attributeSearch=Parcel,PARCEL_NUM,07904"/>
    <hyperlink ref="A30" r:id="rId41" display="https://sites.integritygis.com/SL/Viewer.html?ViewerConfig=https://sites.integritygis.com/Geocortex/Essentials/REST/sites/Clarke_County_IA_Public/viewers/Clarke_SL_Public/virtualdirectory/Config/Viewer.xml&amp;attributeSearch=Parcel,PARCEL_NUM,13480"/>
    <hyperlink ref="A51" r:id="rId42" display="https://sites.integritygis.com/SL/Viewer.html?ViewerConfig=https://sites.integritygis.com/Geocortex/Essentials/REST/sites/Clarke_County_IA_Public/viewers/Clarke_SL_Public/virtualdirectory/Config/Viewer.xml&amp;attributeSearch=Parcel,PARCEL_NUM,13470"/>
    <hyperlink ref="A31" r:id="rId43" display="https://sites.integritygis.com/SL/Viewer.html?ViewerConfig=https://sites.integritygis.com/Geocortex/Essentials/REST/sites/Clarke_County_IA_Public/viewers/Clarke_SL_Public/virtualdirectory/Config/Viewer.xml&amp;attributeSearch=Parcel,PARCEL_NUM,13474"/>
    <hyperlink ref="A23" r:id="rId44" display="https://sites.integritygis.com/SL/Viewer.html?ViewerConfig=https://sites.integritygis.com/Geocortex/Essentials/REST/sites/Clarke_County_IA_Public/viewers/Clarke_SL_Public/virtualdirectory/Config/Viewer.xml&amp;attributeSearch=Parcel,PARCEL_NUM,08290"/>
    <hyperlink ref="A45" r:id="rId45" display="https://sites.integritygis.com/SL/Viewer.html?ViewerConfig=https://sites.integritygis.com/Geocortex/Essentials/REST/sites/Clarke_County_IA_Public/viewers/Clarke_SL_Public/virtualdirectory/Config/Viewer.xml&amp;attributeSearch=Parcel,PARCEL_NUM,08157"/>
    <hyperlink ref="A17" r:id="rId46" display="https://sites.integritygis.com/SL/Viewer.html?ViewerConfig=https://sites.integritygis.com/Geocortex/Essentials/REST/sites/Clarke_County_IA_Public/viewers/Clarke_SL_Public/virtualdirectory/Config/Viewer.xml&amp;attributeSearch=Parcel,PARCEL_NUM,13456"/>
    <hyperlink ref="A47" r:id="rId47" display="https://sites.integritygis.com/SL/Viewer.html?ViewerConfig=https://sites.integritygis.com/Geocortex/Essentials/REST/sites/Clarke_County_IA_Public/viewers/Clarke_SL_Public/virtualdirectory/Config/Viewer.xml&amp;attributeSearch=Parcel,PARCEL_NUM,13490"/>
    <hyperlink ref="A42" r:id="rId48" display="https://sites.integritygis.com/SL/Viewer.html?ViewerConfig=https://sites.integritygis.com/Geocortex/Essentials/REST/sites/Clarke_County_IA_Public/viewers/Clarke_SL_Public/virtualdirectory/Config/Viewer.xml&amp;attributeSearch=Parcel,PARCEL_NUM,04985"/>
    <hyperlink ref="A34" r:id="rId49" display="https://sites.integritygis.com/SL/Viewer.html?ViewerConfig=https://sites.integritygis.com/Geocortex/Essentials/REST/sites/Clarke_County_IA_Public/viewers/Clarke_SL_Public/virtualdirectory/Config/Viewer.xml&amp;attributeSearch=Parcel,PARCEL_NUM,12148"/>
    <hyperlink ref="A68" r:id="rId50" display="https://sites.integritygis.com/SL/Viewer.html?ViewerConfig=https://sites.integritygis.com/Geocortex/Essentials/REST/sites/Clarke_County_IA_Public/viewers/Clarke_SL_Public/virtualdirectory/Config/Viewer.xml&amp;attributeSearch=Parcel,PARCEL_NUM,11411"/>
    <hyperlink ref="A33" r:id="rId51" display="https://sites.integritygis.com/SL/Viewer.html?ViewerConfig=https://sites.integritygis.com/Geocortex/Essentials/REST/sites/Clarke_County_IA_Public/viewers/Clarke_SL_Public/virtualdirectory/Config/Viewer.xml&amp;attributeSearch=Parcel,PARCEL_NUM,09784"/>
    <hyperlink ref="A22" r:id="rId52" display="https://sites.integritygis.com/SL/Viewer.html?ViewerConfig=https://sites.integritygis.com/Geocortex/Essentials/REST/sites/Clarke_County_IA_Public/viewers/Clarke_SL_Public/virtualdirectory/Config/Viewer.xml&amp;attributeSearch=Parcel,PARCEL_NUM,10720"/>
    <hyperlink ref="A28" r:id="rId53" display="https://sites.integritygis.com/SL/Viewer.html?ViewerConfig=https://sites.integritygis.com/Geocortex/Essentials/REST/sites/Clarke_County_IA_Public/viewers/Clarke_SL_Public/virtualdirectory/Config/Viewer.xml&amp;attributeSearch=Parcel,PARCEL_NUM,06005"/>
    <hyperlink ref="A2" r:id="rId54" display="https://sites.integritygis.com/SL/Viewer.html?ViewerConfig=https://sites.integritygis.com/Geocortex/Essentials/REST/sites/Clarke_County_IA_Public/viewers/Clarke_SL_Public/virtualdirectory/Config/Viewer.xml&amp;attributeSearch=Parcel,PARCEL_NUM,05575"/>
    <hyperlink ref="A11" r:id="rId55" display="https://sites.integritygis.com/SL/Viewer.html?ViewerConfig=https://sites.integritygis.com/Geocortex/Essentials/REST/sites/Clarke_County_IA_Public/viewers/Clarke_SL_Public/virtualdirectory/Config/Viewer.xml&amp;attributeSearch=Parcel,PARCEL_NUM,08862"/>
    <hyperlink ref="A16" r:id="rId56" display="https://sites.integritygis.com/SL/Viewer.html?ViewerConfig=https://sites.integritygis.com/Geocortex/Essentials/REST/sites/Clarke_County_IA_Public/viewers/Clarke_SL_Public/virtualdirectory/Config/Viewer.xml&amp;attributeSearch=Parcel,PARCEL_NUM,08327"/>
    <hyperlink ref="A36" r:id="rId57" display="https://sites.integritygis.com/SL/Viewer.html?ViewerConfig=https://sites.integritygis.com/Geocortex/Essentials/REST/sites/Clarke_County_IA_Public/viewers/Clarke_SL_Public/virtualdirectory/Config/Viewer.xml&amp;attributeSearch=Parcel,PARCEL_NUM,13502"/>
    <hyperlink ref="A25" r:id="rId58" display="https://sites.integritygis.com/SL/Viewer.html?ViewerConfig=https://sites.integritygis.com/Geocortex/Essentials/REST/sites/Clarke_County_IA_Public/viewers/Clarke_SL_Public/virtualdirectory/Config/Viewer.xml&amp;attributeSearch=Parcel,PARCEL_NUM,13507"/>
    <hyperlink ref="A26" r:id="rId59" display="https://sites.integritygis.com/SL/Viewer.html?ViewerConfig=https://sites.integritygis.com/Geocortex/Essentials/REST/sites/Clarke_County_IA_Public/viewers/Clarke_SL_Public/virtualdirectory/Config/Viewer.xml&amp;attributeSearch=Parcel,PARCEL_NUM,13508"/>
    <hyperlink ref="A40" r:id="rId60" display="https://sites.integritygis.com/SL/Viewer.html?ViewerConfig=https://sites.integritygis.com/Geocortex/Essentials/REST/sites/Clarke_County_IA_Public/viewers/Clarke_SL_Public/virtualdirectory/Config/Viewer.xml&amp;attributeSearch=Parcel,PARCEL_NUM,07491"/>
    <hyperlink ref="A32" r:id="rId61" display="https://sites.integritygis.com/SL/Viewer.html?ViewerConfig=https://sites.integritygis.com/Geocortex/Essentials/REST/sites/Clarke_County_IA_Public/viewers/Clarke_SL_Public/virtualdirectory/Config/Viewer.xml&amp;attributeSearch=Parcel,PARCEL_NUM,13506"/>
  </hyperlinks>
  <printOptions/>
  <pageMargins left="0.7" right="0.7" top="0.75" bottom="0.75" header="0.3" footer="0.3"/>
  <pageSetup fitToHeight="0" fitToWidth="1" horizontalDpi="600" verticalDpi="600" orientation="landscape" scale="57"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Ronda Schrodt</dc:creator>
  <cp:keywords/>
  <dc:description/>
  <cp:lastModifiedBy>Ronda Schrodt</cp:lastModifiedBy>
  <cp:lastPrinted>2016-06-17T16:40:45Z</cp:lastPrinted>
  <dcterms:created xsi:type="dcterms:W3CDTF">2016-01-13T18:58:32Z</dcterms:created>
  <dcterms:modified xsi:type="dcterms:W3CDTF">2017-02-01T22:36:50Z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